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INO\"/>
    </mc:Choice>
  </mc:AlternateContent>
  <xr:revisionPtr revIDLastSave="0" documentId="13_ncr:1_{BCAA3763-C580-43EC-93C6-58C7B15C2F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ino AGER" sheetId="1" r:id="rId1"/>
  </sheets>
  <definedNames>
    <definedName name="_bob1" localSheetId="0" hidden="1">{"'internet'!$A$1:$C$283"}</definedName>
    <definedName name="_bob1" hidden="1">{"'internet'!$A$1:$C$283"}</definedName>
    <definedName name="_xlnm.Print_Area" localSheetId="0">'Listino AGER'!$A$1:$G$154</definedName>
    <definedName name="bob" localSheetId="0" hidden="1">{"'internet'!$A$1:$C$283"}</definedName>
    <definedName name="bob" hidden="1">{"'internet'!$A$1:$C$283"}</definedName>
    <definedName name="CARATTERISTICHE" localSheetId="0" hidden="1">{"'internet'!$A$1:$C$283"}</definedName>
    <definedName name="CARATTERISTICHE" hidden="1">{"'internet'!$A$1:$C$283"}</definedName>
    <definedName name="frutta" localSheetId="0" hidden="1">{"'internet'!$A$1:$C$283"}</definedName>
    <definedName name="frutta" hidden="1">{"'internet'!$A$1:$C$283"}</definedName>
    <definedName name="HTML_CodePage" hidden="1">1252</definedName>
    <definedName name="HTML_Control" localSheetId="0" hidden="1">{"'internet'!$A$1:$C$283"}</definedName>
    <definedName name="HTML_Control" hidden="1">{"'internet'!$A$1:$C$283"}</definedName>
    <definedName name="HTML_Description" hidden="1">""</definedName>
    <definedName name="HTML_Email" hidden="1">"bobri@bo.flashnet.it"</definedName>
    <definedName name="HTML_Header" hidden="1">"Listino Prezzi n° 18 del 7 maggio 1999"</definedName>
    <definedName name="HTML_LastUpdate" hidden="1">"7-05-1999"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1</definedName>
    <definedName name="HTML_PathFileMac" hidden="1">"SISTEMA:Desktop Folder:MioHTML.html"</definedName>
    <definedName name="HTML_Title" hidden="1">"LPS 18/99"</definedName>
    <definedName name="u" localSheetId="0" hidden="1">{"'internet'!$A$1:$C$283"}</definedName>
    <definedName name="u" hidden="1">{"'internet'!$A$1:$C$283"}</definedName>
  </definedNames>
  <calcPr calcId="191029"/>
</workbook>
</file>

<file path=xl/calcChain.xml><?xml version="1.0" encoding="utf-8"?>
<calcChain xmlns="http://schemas.openxmlformats.org/spreadsheetml/2006/main">
  <c r="E152" i="1" l="1"/>
  <c r="D152" i="1"/>
  <c r="E151" i="1"/>
  <c r="D151" i="1"/>
  <c r="E150" i="1"/>
  <c r="D150" i="1"/>
  <c r="E149" i="1"/>
  <c r="D149" i="1"/>
  <c r="E147" i="1"/>
  <c r="D147" i="1"/>
  <c r="E146" i="1"/>
  <c r="D146" i="1"/>
  <c r="E144" i="1"/>
  <c r="D144" i="1"/>
  <c r="E143" i="1"/>
  <c r="D143" i="1"/>
  <c r="E141" i="1"/>
  <c r="D141" i="1"/>
  <c r="E140" i="1"/>
  <c r="D140" i="1"/>
  <c r="E138" i="1"/>
  <c r="D138" i="1"/>
  <c r="E137" i="1"/>
  <c r="D137" i="1"/>
  <c r="E134" i="1"/>
  <c r="D134" i="1"/>
  <c r="E133" i="1"/>
  <c r="D133" i="1"/>
  <c r="E132" i="1"/>
  <c r="D132" i="1"/>
  <c r="E131" i="1"/>
  <c r="D131" i="1"/>
  <c r="E130" i="1"/>
  <c r="D130" i="1"/>
  <c r="E129" i="1"/>
  <c r="D129" i="1"/>
  <c r="E128" i="1"/>
  <c r="D128" i="1"/>
  <c r="E126" i="1"/>
  <c r="D126" i="1"/>
  <c r="E125" i="1"/>
  <c r="D125" i="1"/>
  <c r="E124" i="1"/>
  <c r="D124" i="1"/>
  <c r="E123" i="1"/>
  <c r="D123" i="1"/>
  <c r="E122" i="1"/>
  <c r="D122" i="1"/>
  <c r="E120" i="1"/>
  <c r="D120" i="1"/>
  <c r="E119" i="1"/>
  <c r="D119" i="1"/>
  <c r="E118" i="1"/>
  <c r="D118" i="1"/>
  <c r="E116" i="1"/>
  <c r="D116" i="1"/>
  <c r="E115" i="1"/>
  <c r="D115" i="1"/>
  <c r="E114" i="1"/>
  <c r="D114" i="1"/>
  <c r="E113" i="1"/>
  <c r="D113" i="1"/>
  <c r="E112" i="1"/>
  <c r="D112" i="1"/>
  <c r="E111" i="1"/>
  <c r="D111" i="1"/>
  <c r="E110" i="1"/>
  <c r="D110" i="1"/>
  <c r="E109" i="1"/>
  <c r="D109" i="1"/>
  <c r="E108" i="1"/>
  <c r="D108" i="1"/>
  <c r="E107" i="1"/>
  <c r="D107" i="1"/>
  <c r="E106" i="1"/>
  <c r="D106" i="1"/>
  <c r="E77" i="1"/>
  <c r="D77" i="1"/>
  <c r="E76" i="1"/>
  <c r="D76" i="1"/>
  <c r="E75" i="1"/>
  <c r="D75" i="1"/>
  <c r="E74" i="1"/>
  <c r="D74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3" i="1"/>
  <c r="D63" i="1"/>
  <c r="E62" i="1"/>
  <c r="D62" i="1"/>
  <c r="E61" i="1"/>
  <c r="D61" i="1"/>
  <c r="E58" i="1"/>
  <c r="D58" i="1"/>
  <c r="E57" i="1"/>
  <c r="D57" i="1"/>
  <c r="E56" i="1"/>
  <c r="D56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6" i="1"/>
  <c r="D46" i="1"/>
  <c r="E45" i="1"/>
  <c r="D45" i="1"/>
  <c r="E44" i="1"/>
  <c r="D44" i="1"/>
  <c r="E43" i="1"/>
  <c r="D43" i="1"/>
  <c r="E42" i="1"/>
  <c r="D42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3" i="1"/>
  <c r="D23" i="1"/>
  <c r="E22" i="1"/>
  <c r="D22" i="1"/>
  <c r="E21" i="1"/>
  <c r="D21" i="1"/>
  <c r="E20" i="1"/>
  <c r="D20" i="1"/>
  <c r="E18" i="1"/>
  <c r="D18" i="1"/>
  <c r="E16" i="1"/>
  <c r="D16" i="1"/>
  <c r="E12" i="1"/>
  <c r="D12" i="1"/>
  <c r="E11" i="1"/>
  <c r="D11" i="1"/>
  <c r="E10" i="1"/>
  <c r="D10" i="1"/>
  <c r="E9" i="1"/>
  <c r="D9" i="1"/>
  <c r="E8" i="1"/>
  <c r="D8" i="1"/>
  <c r="E177" i="1"/>
  <c r="D177" i="1"/>
  <c r="E176" i="1"/>
  <c r="D176" i="1"/>
  <c r="E175" i="1"/>
  <c r="D175" i="1"/>
  <c r="E174" i="1"/>
  <c r="D174" i="1"/>
  <c r="E173" i="1"/>
  <c r="D173" i="1"/>
  <c r="E172" i="1"/>
  <c r="D172" i="1"/>
  <c r="E170" i="1"/>
  <c r="D170" i="1"/>
  <c r="E169" i="1"/>
  <c r="D169" i="1"/>
  <c r="E168" i="1"/>
  <c r="D168" i="1"/>
  <c r="E167" i="1"/>
  <c r="D167" i="1"/>
  <c r="E166" i="1"/>
  <c r="D166" i="1"/>
  <c r="E165" i="1"/>
  <c r="D165" i="1"/>
  <c r="E164" i="1"/>
  <c r="D164" i="1"/>
  <c r="E163" i="1"/>
  <c r="D163" i="1"/>
  <c r="E161" i="1"/>
  <c r="D161" i="1"/>
  <c r="E160" i="1"/>
  <c r="D160" i="1"/>
  <c r="E159" i="1"/>
  <c r="D159" i="1"/>
  <c r="E246" i="1"/>
  <c r="D246" i="1"/>
  <c r="E245" i="1"/>
  <c r="D245" i="1"/>
  <c r="E244" i="1"/>
  <c r="D244" i="1"/>
  <c r="E243" i="1"/>
  <c r="D243" i="1"/>
  <c r="E241" i="1"/>
  <c r="D241" i="1"/>
  <c r="E240" i="1"/>
  <c r="D240" i="1"/>
  <c r="E239" i="1"/>
  <c r="D239" i="1"/>
  <c r="E238" i="1"/>
  <c r="D238" i="1"/>
  <c r="E236" i="1"/>
  <c r="D236" i="1"/>
  <c r="E235" i="1"/>
  <c r="D235" i="1"/>
  <c r="E234" i="1"/>
  <c r="D234" i="1"/>
  <c r="E233" i="1"/>
  <c r="D233" i="1"/>
  <c r="E232" i="1"/>
  <c r="D232" i="1"/>
  <c r="E231" i="1"/>
  <c r="D231" i="1"/>
  <c r="E229" i="1"/>
  <c r="D229" i="1"/>
  <c r="E228" i="1"/>
  <c r="D228" i="1"/>
  <c r="E227" i="1"/>
  <c r="D227" i="1"/>
  <c r="E226" i="1"/>
  <c r="D226" i="1"/>
  <c r="E225" i="1"/>
  <c r="D225" i="1"/>
  <c r="E224" i="1"/>
  <c r="D224" i="1"/>
  <c r="E223" i="1"/>
  <c r="D223" i="1"/>
  <c r="E222" i="1"/>
  <c r="D222" i="1"/>
  <c r="E221" i="1"/>
  <c r="D221" i="1"/>
  <c r="E220" i="1"/>
  <c r="D220" i="1"/>
  <c r="E219" i="1"/>
  <c r="D219" i="1"/>
  <c r="E218" i="1"/>
  <c r="D218" i="1"/>
  <c r="E217" i="1"/>
  <c r="D217" i="1"/>
  <c r="E216" i="1"/>
  <c r="D216" i="1"/>
  <c r="E215" i="1"/>
  <c r="D215" i="1"/>
  <c r="E214" i="1"/>
  <c r="D214" i="1"/>
  <c r="E213" i="1"/>
  <c r="D213" i="1"/>
  <c r="E208" i="1"/>
  <c r="D208" i="1"/>
  <c r="E207" i="1"/>
  <c r="D207" i="1"/>
  <c r="E206" i="1"/>
  <c r="D206" i="1"/>
  <c r="E205" i="1"/>
  <c r="D205" i="1"/>
  <c r="E204" i="1"/>
  <c r="D204" i="1"/>
  <c r="E203" i="1"/>
  <c r="D203" i="1"/>
  <c r="E201" i="1"/>
  <c r="D201" i="1"/>
  <c r="E200" i="1"/>
  <c r="D200" i="1"/>
  <c r="E199" i="1"/>
  <c r="D199" i="1"/>
  <c r="E198" i="1"/>
  <c r="D198" i="1"/>
  <c r="E197" i="1"/>
  <c r="D197" i="1"/>
  <c r="E196" i="1"/>
  <c r="D196" i="1"/>
  <c r="E195" i="1"/>
  <c r="D195" i="1"/>
  <c r="E194" i="1"/>
  <c r="D194" i="1"/>
  <c r="E193" i="1"/>
  <c r="D193" i="1"/>
  <c r="E192" i="1"/>
  <c r="D192" i="1"/>
  <c r="E191" i="1"/>
  <c r="D191" i="1"/>
  <c r="E190" i="1"/>
  <c r="D190" i="1"/>
  <c r="E189" i="1"/>
  <c r="D189" i="1"/>
  <c r="E188" i="1"/>
  <c r="D188" i="1"/>
  <c r="E187" i="1"/>
  <c r="D187" i="1"/>
  <c r="E186" i="1"/>
  <c r="D186" i="1"/>
  <c r="E185" i="1"/>
  <c r="D185" i="1"/>
  <c r="E184" i="1"/>
  <c r="D184" i="1"/>
  <c r="E183" i="1"/>
  <c r="D183" i="1"/>
  <c r="E182" i="1"/>
  <c r="D182" i="1"/>
  <c r="E181" i="1"/>
  <c r="D181" i="1"/>
  <c r="E180" i="1"/>
  <c r="D180" i="1"/>
  <c r="E104" i="1"/>
  <c r="D104" i="1"/>
  <c r="E103" i="1"/>
  <c r="D103" i="1"/>
  <c r="E102" i="1"/>
  <c r="D102" i="1"/>
  <c r="E101" i="1"/>
  <c r="D101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D5" i="1"/>
  <c r="E157" i="1" l="1"/>
  <c r="D157" i="1"/>
  <c r="C157" i="1"/>
  <c r="B157" i="1"/>
  <c r="B156" i="1"/>
  <c r="D156" i="1" l="1"/>
  <c r="E26" i="1" l="1"/>
  <c r="D26" i="1"/>
  <c r="C26" i="1"/>
  <c r="B26" i="1"/>
  <c r="F25" i="1"/>
  <c r="B25" i="1"/>
  <c r="D25" i="1" l="1"/>
</calcChain>
</file>

<file path=xl/sharedStrings.xml><?xml version="1.0" encoding="utf-8"?>
<sst xmlns="http://schemas.openxmlformats.org/spreadsheetml/2006/main" count="307" uniqueCount="257">
  <si>
    <r>
      <rPr>
        <b/>
        <sz val="9"/>
        <rFont val="Arial Narrow"/>
        <family val="2"/>
      </rPr>
      <t>BORSA MERCI di Bologna</t>
    </r>
    <r>
      <rPr>
        <sz val="9"/>
        <rFont val="Arial Narrow"/>
        <family val="2"/>
      </rPr>
      <t xml:space="preserve"> - istituita con D.P.R. 16 luglio 1951</t>
    </r>
  </si>
  <si>
    <t>Prezzi rilevati dal Comitato di Borsa e dalle Commissioni collegate a norma dell'art. 24 Reg. Gen. Mercato Effettivo (D.M. 17 aprile 1959)</t>
  </si>
  <si>
    <t>Prezzi in €/t, pronta consegna, FRANCO PARTENZA BOLOGNA e/o province limitrofe emiliano/romagnole - I.V.A. esclusa</t>
  </si>
  <si>
    <t>FRANCO PARTENZA</t>
  </si>
  <si>
    <t>differenza</t>
  </si>
  <si>
    <t>min</t>
  </si>
  <si>
    <t>max</t>
  </si>
  <si>
    <t>CEREALI MINORI E LEGUMINOSE</t>
  </si>
  <si>
    <t>sorgo bianco nazionale</t>
  </si>
  <si>
    <t>SEMI OLEOSI</t>
  </si>
  <si>
    <t>seme di soia nazionale</t>
  </si>
  <si>
    <t>Tipo 0 (W 160/180; P/L max 0,6; prot. min. 11%)</t>
  </si>
  <si>
    <t>Tipo 0 (W 220/250; P/L max 0,6; prot. min. 12%)</t>
  </si>
  <si>
    <t>Tipo 0 (W &gt; 300; P/L max 0,6; prot. min. 13%)</t>
  </si>
  <si>
    <t>Tipo 00 (W &gt; 300; P/L max 0,6; prot. min. 13%)</t>
  </si>
  <si>
    <t>Prezzi in €/t, pronta consegna, FRANCO ARRIVO BOLOGNA, luogo convenuto - I.V.A. esclusa</t>
  </si>
  <si>
    <t>FRANCO ARRIVO</t>
  </si>
  <si>
    <t>FRUMENTO TENERO di produzione estera, nazionalizzata</t>
  </si>
  <si>
    <t>Northern Spring min prot: 15,3% max prot: 15,8%</t>
  </si>
  <si>
    <t xml:space="preserve"> </t>
  </si>
  <si>
    <t xml:space="preserve">Canada Western Red Spring n° 1 </t>
  </si>
  <si>
    <t>francese - p.s. 76, c.e. 2%</t>
  </si>
  <si>
    <t xml:space="preserve">comunitario - p.s. 76, c.e. 2% </t>
  </si>
  <si>
    <t xml:space="preserve">austriaco - qualità 1ª - p.s. 79, prot. 15% </t>
  </si>
  <si>
    <t xml:space="preserve">austriaco - qualità 1ª - p.s. 79, prot. 14% </t>
  </si>
  <si>
    <t xml:space="preserve">tedesco - p.s. 79, prot. 14% - tipo E </t>
  </si>
  <si>
    <t>tedesco - p.s. 75, prot. 11,5% - tipo B</t>
  </si>
  <si>
    <t xml:space="preserve">FRUMENTO DURO di produzione estera </t>
  </si>
  <si>
    <t>frumento duro estero</t>
  </si>
  <si>
    <t>GRANOTURCO SECCO (Umidità 14%)</t>
  </si>
  <si>
    <t>nazionale ad uso zootecnico (c.tto 103)</t>
  </si>
  <si>
    <r>
      <rPr>
        <sz val="10"/>
        <rFont val="Arial Narrow"/>
        <family val="2"/>
      </rPr>
      <t xml:space="preserve">nazionale ad uso zootecnico (con caratteristiche) </t>
    </r>
    <r>
      <rPr>
        <b/>
        <sz val="10"/>
        <rFont val="Arial Narrow"/>
        <family val="2"/>
      </rPr>
      <t>(1)</t>
    </r>
  </si>
  <si>
    <t>ad uso energetico</t>
  </si>
  <si>
    <r>
      <rPr>
        <sz val="10"/>
        <rFont val="Arial Narrow"/>
        <family val="2"/>
      </rPr>
      <t xml:space="preserve">sorgo estero </t>
    </r>
    <r>
      <rPr>
        <b/>
        <sz val="10"/>
        <rFont val="Arial Narrow"/>
        <family val="2"/>
      </rPr>
      <t>(2)</t>
    </r>
  </si>
  <si>
    <t>pisello proteico nazionale</t>
  </si>
  <si>
    <r>
      <rPr>
        <sz val="10"/>
        <rFont val="Arial Narrow"/>
        <family val="2"/>
      </rPr>
      <t xml:space="preserve">pisello proteico estero </t>
    </r>
    <r>
      <rPr>
        <b/>
        <sz val="10"/>
        <rFont val="Arial Narrow"/>
        <family val="2"/>
      </rPr>
      <t>(2)</t>
    </r>
  </si>
  <si>
    <t>(1) Aflatossina B1 max 5 ppb; DON max 4.000 ppb   (2) Min franco camion arrivo ogni origine, max franco camion arrivo merce dal porto</t>
  </si>
  <si>
    <t>SFARINATI di grano duro</t>
  </si>
  <si>
    <t>semola con caratteristiche di legge</t>
  </si>
  <si>
    <t>semola prodotta con grano duro nazionale - prot. 12% s.s.</t>
  </si>
  <si>
    <t>semola con caratteristiche superiori al minimo di legge - prot. min. 13,5%</t>
  </si>
  <si>
    <t>CRUSCAMI di frumento tenero</t>
  </si>
  <si>
    <t>crusca e cruschello</t>
  </si>
  <si>
    <t xml:space="preserve">tritello </t>
  </si>
  <si>
    <t xml:space="preserve">farinaccio </t>
  </si>
  <si>
    <t xml:space="preserve">cubettato </t>
  </si>
  <si>
    <r>
      <rPr>
        <sz val="10"/>
        <rFont val="Arial Narrow"/>
        <family val="2"/>
      </rPr>
      <t>estero</t>
    </r>
    <r>
      <rPr>
        <b/>
        <sz val="10"/>
        <rFont val="Arial Narrow"/>
        <family val="2"/>
      </rPr>
      <t xml:space="preserve"> (3)</t>
    </r>
  </si>
  <si>
    <t>crusca e cruschello - sacchi</t>
  </si>
  <si>
    <t>tritello - sacchi</t>
  </si>
  <si>
    <t>farinaccio - sacchi</t>
  </si>
  <si>
    <t>CRUSCAMI di frumento duro</t>
  </si>
  <si>
    <t>crusca, cruschello, tritello</t>
  </si>
  <si>
    <t>cubettato</t>
  </si>
  <si>
    <t>farinaccio</t>
  </si>
  <si>
    <t>farinetta</t>
  </si>
  <si>
    <t>AGRICOLTURA BIOLOGICA di produzione nazionale</t>
  </si>
  <si>
    <t>farro Spelta estero decorticato</t>
  </si>
  <si>
    <t>granoturco ad uso alimentare</t>
  </si>
  <si>
    <t>cruscami di frumento (min farina - max pellet)</t>
  </si>
  <si>
    <t>favino per uso zootecnico - umidità 13%</t>
  </si>
  <si>
    <t>erba medica disidratata - cubettata - proteine 14/15% stq</t>
  </si>
  <si>
    <t>erba medica disidratata - in balloni - 90% medica</t>
  </si>
  <si>
    <t xml:space="preserve">FARINE vegetali di estrazione </t>
  </si>
  <si>
    <r>
      <rPr>
        <sz val="10"/>
        <rFont val="Arial Narrow"/>
        <family val="2"/>
      </rPr>
      <t>di soia tostata integrale nazionale (44% proteine stq) OGM</t>
    </r>
    <r>
      <rPr>
        <b/>
        <sz val="10"/>
        <rFont val="Arial Narrow"/>
        <family val="2"/>
      </rPr>
      <t xml:space="preserve"> (4)</t>
    </r>
  </si>
  <si>
    <t>di soia tostata integrale estera (44% proteine stq) OGM</t>
  </si>
  <si>
    <r>
      <rPr>
        <sz val="10"/>
        <rFont val="Arial Narrow"/>
        <family val="2"/>
      </rPr>
      <t>di soia tostata decorticata nazionale OGM</t>
    </r>
    <r>
      <rPr>
        <b/>
        <sz val="10"/>
        <rFont val="Arial Narrow"/>
        <family val="2"/>
      </rPr>
      <t xml:space="preserve"> (4)</t>
    </r>
  </si>
  <si>
    <t>di soia tostata decorticata estera OGM</t>
  </si>
  <si>
    <t>di soia tostata integrale nazionale (44% proteine stq) NON OGM</t>
  </si>
  <si>
    <t>di soia tostata integrale estera (44% proteine stq) NON OGM</t>
  </si>
  <si>
    <t>di soia tostata decorticata nazionale NON OGM</t>
  </si>
  <si>
    <t>di soia tostata decorticata estera NON OGM</t>
  </si>
  <si>
    <t>di girasole integrale</t>
  </si>
  <si>
    <t>di girasole proteico estero</t>
  </si>
  <si>
    <r>
      <rPr>
        <sz val="10"/>
        <rFont val="Arial Narrow"/>
        <family val="2"/>
      </rPr>
      <t xml:space="preserve">di colza </t>
    </r>
    <r>
      <rPr>
        <b/>
        <sz val="10"/>
        <rFont val="Arial Narrow"/>
        <family val="2"/>
      </rPr>
      <t>(5)</t>
    </r>
  </si>
  <si>
    <t xml:space="preserve">SEMI OLEOSI </t>
  </si>
  <si>
    <t>seme di soia estero OGM</t>
  </si>
  <si>
    <r>
      <rPr>
        <sz val="10"/>
        <rFont val="Arial Narrow"/>
        <family val="2"/>
      </rPr>
      <t xml:space="preserve">seme di soia tostato OGM </t>
    </r>
    <r>
      <rPr>
        <b/>
        <sz val="10"/>
        <rFont val="Arial Narrow"/>
        <family val="2"/>
      </rPr>
      <t>(4)</t>
    </r>
  </si>
  <si>
    <t>seme di girasole nazionale alto oleico (franco arrivo utilizzatore)</t>
  </si>
  <si>
    <t>PRODOTTI VEGETALI DISIDRATATI</t>
  </si>
  <si>
    <t xml:space="preserve">erba medica - cubettata - proteine 17% </t>
  </si>
  <si>
    <t xml:space="preserve">erba medica - cubettata - proteine 16% </t>
  </si>
  <si>
    <t xml:space="preserve">erba medica - cubettata - proteine 14% </t>
  </si>
  <si>
    <t>erba medica in balloni quadri ad alta densità (*)</t>
  </si>
  <si>
    <t>fieno primo taglio in balloni quadri ad alta densità</t>
  </si>
  <si>
    <t>PRODOTTI VEGETALI VENTILATI</t>
  </si>
  <si>
    <t xml:space="preserve">erba medica - cubettata - proteine 12% </t>
  </si>
  <si>
    <t>fieno - cubettato - proteine 10%</t>
  </si>
  <si>
    <t xml:space="preserve">fieno - cubettato - proteine 8% </t>
  </si>
  <si>
    <t>erba medica fibra lunga in balloni quadri ad alta densità (*)</t>
  </si>
  <si>
    <t>fieno primo taglio fibra lunga in balloni quadri ad alta densità</t>
  </si>
  <si>
    <t>paglia trinciata depolverizzata in balloni quadri ad alta densità</t>
  </si>
  <si>
    <t>paglia cubettata</t>
  </si>
  <si>
    <t>FARINE di pesce</t>
  </si>
  <si>
    <t>in pellets - Perù, Cile - proteine 64/66% stq - rinfusa</t>
  </si>
  <si>
    <t>danese - proteine 70/72% stq - insaccato</t>
  </si>
  <si>
    <t>DERIVATI LAV. GRANOTURCO</t>
  </si>
  <si>
    <t>farina di granoturco integrale ad uso zootecnico (C.tto n. 103)</t>
  </si>
  <si>
    <t>semola glutinata</t>
  </si>
  <si>
    <t>GRASSI ANIMALI PER USO ZOOTECNICO</t>
  </si>
  <si>
    <t>grasso (acidità max 4%)</t>
  </si>
  <si>
    <t>grasso (acidità max 7%)</t>
  </si>
  <si>
    <t>MELASSO</t>
  </si>
  <si>
    <t>canna da zucchero</t>
  </si>
  <si>
    <t xml:space="preserve">barbabietola da zucchero </t>
  </si>
  <si>
    <t>VARIE</t>
  </si>
  <si>
    <t>buccette di soia OGM</t>
  </si>
  <si>
    <t>polpe di barbabietola cubettate in pellets - diametro 10/12 mm</t>
  </si>
  <si>
    <t>panello di lino in scaglie</t>
  </si>
  <si>
    <r>
      <rPr>
        <sz val="10"/>
        <rFont val="Arial Narrow"/>
        <family val="2"/>
      </rPr>
      <t>seme di cotone</t>
    </r>
    <r>
      <rPr>
        <b/>
        <sz val="10"/>
        <rFont val="Arial Narrow"/>
        <family val="2"/>
      </rPr>
      <t xml:space="preserve"> (6)</t>
    </r>
  </si>
  <si>
    <t xml:space="preserve"> (6) Minimo camion fissi, massimo camion ribaltabili</t>
  </si>
  <si>
    <t xml:space="preserve"> (7) Minimo franco camion arrivo merce dal porto, massimo arrivo camion Nord Europa</t>
  </si>
  <si>
    <t>F.CO PARTENZA</t>
  </si>
  <si>
    <t>RISONI - per merce sfusa, al netto dei diritti di contratto E.N.R.</t>
  </si>
  <si>
    <t>RISI - franco partenza riserie (min. sfuso/max. confezionato)</t>
  </si>
  <si>
    <t>Arborio</t>
  </si>
  <si>
    <t>Baldo</t>
  </si>
  <si>
    <t>Ribe</t>
  </si>
  <si>
    <t>Indica</t>
  </si>
  <si>
    <t>Originario</t>
  </si>
  <si>
    <t>Ribe parboiled</t>
  </si>
  <si>
    <t>SOTTOPRODOTTI DEL RISO - franco partenza riserie, rinfusa</t>
  </si>
  <si>
    <t>corpetto</t>
  </si>
  <si>
    <t>mezzagrana</t>
  </si>
  <si>
    <t>grana verde</t>
  </si>
  <si>
    <t>pula vergine</t>
  </si>
  <si>
    <t>lolla</t>
  </si>
  <si>
    <t>FORAGGI DI ERBA MEDICA - Prima qualità di pianura</t>
  </si>
  <si>
    <t>2° taglio in campo, in rotoballe</t>
  </si>
  <si>
    <t>3° taglio in campo, in rotoballe</t>
  </si>
  <si>
    <t>4° taglio in campo, in rotoballe</t>
  </si>
  <si>
    <t>2° taglio in cascina, in rotoballe</t>
  </si>
  <si>
    <t>3° taglio in cascina, in rotoballe</t>
  </si>
  <si>
    <t>4° taglio in cascina, in rotoballe</t>
  </si>
  <si>
    <r>
      <rPr>
        <sz val="10"/>
        <rFont val="Arial Narrow"/>
        <family val="2"/>
      </rPr>
      <t xml:space="preserve">1° taglio in campo, collina, in rotoballe </t>
    </r>
    <r>
      <rPr>
        <b/>
        <sz val="10"/>
        <rFont val="Arial Narrow"/>
        <family val="2"/>
      </rPr>
      <t>(9)</t>
    </r>
  </si>
  <si>
    <t>2° taglio in campo, collina, in rotoballe</t>
  </si>
  <si>
    <t>2° taglio in cascina, collina, in rotoballe</t>
  </si>
  <si>
    <t>fieno di montagna in campo, in rotoballe</t>
  </si>
  <si>
    <t>fieno di montagna in cascina, in rotoballe</t>
  </si>
  <si>
    <t>FORAGGI DI ERBA MEDICA - Prima qualità di pianura - CERTIFICATI BIOLOGICI</t>
  </si>
  <si>
    <r>
      <rPr>
        <sz val="10"/>
        <rFont val="Arial Narrow"/>
        <family val="2"/>
      </rPr>
      <t>2° taglio in cascina, in rotoballe</t>
    </r>
    <r>
      <rPr>
        <b/>
        <sz val="10"/>
        <rFont val="Arial Narrow"/>
        <family val="2"/>
      </rPr>
      <t xml:space="preserve"> </t>
    </r>
  </si>
  <si>
    <r>
      <rPr>
        <sz val="10"/>
        <rFont val="Arial Narrow"/>
        <family val="2"/>
      </rPr>
      <t xml:space="preserve">1° taglio in campo, </t>
    </r>
    <r>
      <rPr>
        <b/>
        <sz val="10"/>
        <rFont val="Arial Narrow"/>
        <family val="2"/>
      </rPr>
      <t>collina</t>
    </r>
    <r>
      <rPr>
        <sz val="10"/>
        <rFont val="Arial Narrow"/>
        <family val="2"/>
      </rPr>
      <t>, in rotoballe</t>
    </r>
    <r>
      <rPr>
        <b/>
        <sz val="10"/>
        <rFont val="Arial Narrow"/>
        <family val="2"/>
      </rPr>
      <t xml:space="preserve"> (9)</t>
    </r>
  </si>
  <si>
    <r>
      <rPr>
        <sz val="10"/>
        <rFont val="Arial Narrow"/>
        <family val="2"/>
      </rPr>
      <t xml:space="preserve">2° taglio in campo, </t>
    </r>
    <r>
      <rPr>
        <b/>
        <sz val="10"/>
        <rFont val="Arial Narrow"/>
        <family val="2"/>
      </rPr>
      <t>collina</t>
    </r>
    <r>
      <rPr>
        <sz val="10"/>
        <rFont val="Arial Narrow"/>
        <family val="2"/>
      </rPr>
      <t>, in rotoballe</t>
    </r>
    <r>
      <rPr>
        <b/>
        <sz val="10"/>
        <rFont val="Arial Narrow"/>
        <family val="2"/>
      </rPr>
      <t xml:space="preserve"> </t>
    </r>
  </si>
  <si>
    <r>
      <rPr>
        <sz val="10"/>
        <rFont val="Arial Narrow"/>
        <family val="2"/>
      </rPr>
      <t xml:space="preserve">1° taglio in cascina, </t>
    </r>
    <r>
      <rPr>
        <b/>
        <sz val="10"/>
        <rFont val="Arial Narrow"/>
        <family val="2"/>
      </rPr>
      <t>collina</t>
    </r>
    <r>
      <rPr>
        <sz val="10"/>
        <rFont val="Arial Narrow"/>
        <family val="2"/>
      </rPr>
      <t>, in rotoballe</t>
    </r>
  </si>
  <si>
    <r>
      <rPr>
        <sz val="10"/>
        <rFont val="Arial Narrow"/>
        <family val="2"/>
      </rPr>
      <t xml:space="preserve">2° taglio in cascina, </t>
    </r>
    <r>
      <rPr>
        <b/>
        <sz val="10"/>
        <rFont val="Arial Narrow"/>
        <family val="2"/>
      </rPr>
      <t>collina</t>
    </r>
    <r>
      <rPr>
        <sz val="10"/>
        <rFont val="Arial Narrow"/>
        <family val="2"/>
      </rPr>
      <t>, in rotoballe</t>
    </r>
  </si>
  <si>
    <t>PAGLIA</t>
  </si>
  <si>
    <r>
      <rPr>
        <sz val="10"/>
        <rFont val="Arial Narrow"/>
        <family val="2"/>
      </rPr>
      <t xml:space="preserve">paglia di grano prima qualità in campo - in rotoballe </t>
    </r>
    <r>
      <rPr>
        <b/>
        <sz val="10"/>
        <rFont val="Arial Narrow"/>
        <family val="2"/>
      </rPr>
      <t>(10)</t>
    </r>
  </si>
  <si>
    <r>
      <rPr>
        <sz val="10"/>
        <rFont val="Arial Narrow"/>
        <family val="2"/>
      </rPr>
      <t>paglia di grano prima qualità in campo - in balloni quadri</t>
    </r>
    <r>
      <rPr>
        <b/>
        <sz val="10"/>
        <rFont val="Arial Narrow"/>
        <family val="2"/>
      </rPr>
      <t xml:space="preserve"> (10)</t>
    </r>
  </si>
  <si>
    <r>
      <rPr>
        <sz val="10"/>
        <rFont val="Arial Narrow"/>
        <family val="2"/>
      </rPr>
      <t xml:space="preserve">paglia di grano prima qualità in cascina - in rotoballe </t>
    </r>
    <r>
      <rPr>
        <b/>
        <sz val="10"/>
        <rFont val="Arial Narrow"/>
        <family val="2"/>
      </rPr>
      <t>(10)</t>
    </r>
  </si>
  <si>
    <r>
      <rPr>
        <sz val="10"/>
        <rFont val="Arial Narrow"/>
        <family val="2"/>
      </rPr>
      <t>paglia di grano prima qualità in cascina - in balloni quadri</t>
    </r>
    <r>
      <rPr>
        <b/>
        <sz val="10"/>
        <rFont val="Arial Narrow"/>
        <family val="2"/>
      </rPr>
      <t xml:space="preserve"> (10)</t>
    </r>
  </si>
  <si>
    <t>PAGLIA CERTIFICATA BIOLOGICA</t>
  </si>
  <si>
    <r>
      <rPr>
        <sz val="10"/>
        <rFont val="Arial Narrow"/>
        <family val="2"/>
      </rPr>
      <t>paglia di grano prima qualità in campo - in rotoballe</t>
    </r>
    <r>
      <rPr>
        <b/>
        <sz val="10"/>
        <rFont val="Arial Narrow"/>
        <family val="2"/>
      </rPr>
      <t xml:space="preserve"> (10)</t>
    </r>
  </si>
  <si>
    <r>
      <rPr>
        <sz val="10"/>
        <rFont val="Arial Narrow"/>
        <family val="2"/>
      </rPr>
      <t>paglia di grano prima qualità in cascina - in rotoballe</t>
    </r>
    <r>
      <rPr>
        <b/>
        <sz val="10"/>
        <rFont val="Arial Narrow"/>
        <family val="2"/>
      </rPr>
      <t xml:space="preserve"> (10)</t>
    </r>
  </si>
  <si>
    <t xml:space="preserve">SEMENTI CONVENZIONALI CERTIFICATE </t>
  </si>
  <si>
    <t>Merce nuda in natura</t>
  </si>
  <si>
    <t>erba medica di 2ª moltiplicazione - varietà:</t>
  </si>
  <si>
    <t>- calo 15% (trifoglio max 1%; cuscuta max 2%)</t>
  </si>
  <si>
    <t>favino (buona media dell'annata)</t>
  </si>
  <si>
    <t>sulla sgusciata con calo 10%</t>
  </si>
  <si>
    <t>trifoglio violetto con calo 15%</t>
  </si>
  <si>
    <t>trifoglio incarnato con calo 10%</t>
  </si>
  <si>
    <t>trifoglio alessandrino con calo 10%</t>
  </si>
  <si>
    <t xml:space="preserve">SEMENTI CONVENZIONALI PER ESPORTAZIONE EXTRA UE </t>
  </si>
  <si>
    <t>erba medica non certificata:</t>
  </si>
  <si>
    <t xml:space="preserve">SEMENTI BIOLOGICHE CERTIFICATE </t>
  </si>
  <si>
    <t xml:space="preserve">SOTTOPRODOTTI DI LAVORAZIONE </t>
  </si>
  <si>
    <t>derivate da cereali</t>
  </si>
  <si>
    <t>derivate da foraggere e leguminose</t>
  </si>
  <si>
    <t>derivate da oleaginose</t>
  </si>
  <si>
    <t>derivate da orticole</t>
  </si>
  <si>
    <t>PREZZI CALCOLATI A CALO 0% - merce nuda</t>
  </si>
  <si>
    <t>erba medica di 2ª moltiplicazione - varietà</t>
  </si>
  <si>
    <t xml:space="preserve">sulla sgusciata </t>
  </si>
  <si>
    <t>trifoglio violetto</t>
  </si>
  <si>
    <t xml:space="preserve">trifoglio incarnato </t>
  </si>
  <si>
    <t xml:space="preserve">trifoglio alessandrino </t>
  </si>
  <si>
    <t>erba medica non certificata</t>
  </si>
  <si>
    <t xml:space="preserve">AVVISO IMPORTANTE: Qualora i prezzi vengano utilizzati per il regolamento dei rapporti contrattuali, si deve considerare il carattere esclusivamente informativo </t>
  </si>
  <si>
    <t xml:space="preserve">degli stessi; essi rappresentano l'andamento medio dei prezzi rilevati sul mercato. Il riferimento ufficiale delle quotazioni rimane il listino settimanale della Borsa Merci </t>
  </si>
  <si>
    <t>pubblicato dalla CCIAA di Bologna.</t>
  </si>
  <si>
    <t>FORAGGI DI ERBA MEDICA - Prima qualità di collina e di montagna</t>
  </si>
  <si>
    <t>1° taglio in cascina: erba medica min. 20%, in rotoballe</t>
  </si>
  <si>
    <r>
      <t xml:space="preserve">1° taglio in campo: erba medica min. 20%, in rotoballe </t>
    </r>
    <r>
      <rPr>
        <b/>
        <sz val="10"/>
        <rFont val="Arial Narrow"/>
        <family val="2"/>
      </rPr>
      <t>(9)</t>
    </r>
  </si>
  <si>
    <t xml:space="preserve">                               in balloni quadri</t>
  </si>
  <si>
    <t xml:space="preserve">                                in balloni quadri</t>
  </si>
  <si>
    <r>
      <t xml:space="preserve">                                 erba medica min. 20%, in balloni quadri </t>
    </r>
    <r>
      <rPr>
        <b/>
        <sz val="10"/>
        <rFont val="Arial Narrow"/>
        <family val="2"/>
      </rPr>
      <t>(9)</t>
    </r>
  </si>
  <si>
    <t xml:space="preserve">                                   erba medica min. 20%, in balloni quadri</t>
  </si>
  <si>
    <t xml:space="preserve">                                   erba medica min. 80%, in rotoballe</t>
  </si>
  <si>
    <t xml:space="preserve">                                   erba medica min. 80%, in balloni quadri</t>
  </si>
  <si>
    <t>FRUMENTO FORAGGERO</t>
  </si>
  <si>
    <r>
      <t xml:space="preserve">Frumento foraggero in rotoballe </t>
    </r>
    <r>
      <rPr>
        <b/>
        <sz val="10"/>
        <rFont val="Arial Narrow"/>
        <family val="2"/>
      </rPr>
      <t>(9)</t>
    </r>
  </si>
  <si>
    <r>
      <t xml:space="preserve">Frumento foraggero in balloni quadri </t>
    </r>
    <r>
      <rPr>
        <b/>
        <sz val="10"/>
        <rFont val="Arial Narrow"/>
        <family val="2"/>
      </rPr>
      <t>(9)</t>
    </r>
  </si>
  <si>
    <t>seme di soia - umidità 13%</t>
  </si>
  <si>
    <t>FORAGGI DI ERBA MEDICA - Prima qualità di collina e di montagna - CERTIFICATI BIOLOGICI</t>
  </si>
  <si>
    <t>seme di colza</t>
  </si>
  <si>
    <t>TRINCIATI (piante in piedi)</t>
  </si>
  <si>
    <r>
      <t xml:space="preserve">Trinciato di cereali a paglia (piante in piedi) </t>
    </r>
    <r>
      <rPr>
        <b/>
        <sz val="10"/>
        <rFont val="Arial Narrow"/>
        <family val="2"/>
      </rPr>
      <t>(11)</t>
    </r>
  </si>
  <si>
    <t>orzo - p.s. 58/60</t>
  </si>
  <si>
    <t>n° 5 - mercantile - p.s. 71/73 kg/hl, c.e. 2%</t>
  </si>
  <si>
    <t>farro (triticum dicoccum) di produzione nazionale, in natura - p.s. 39/43</t>
  </si>
  <si>
    <t>orzo estero - p.s. 62/63 kg/hl</t>
  </si>
  <si>
    <t>farro dicocco in natura - p.s. 40 kg/hl</t>
  </si>
  <si>
    <t>farro Spelta in natura - p.s. 40 kg/hl</t>
  </si>
  <si>
    <t xml:space="preserve">                              erba medica min. 20%, in balloni quadri</t>
  </si>
  <si>
    <t xml:space="preserve">                              erba medica min. 80%, in rotoballe</t>
  </si>
  <si>
    <t xml:space="preserve">                              erba medica min. 80%, in balloni quadri</t>
  </si>
  <si>
    <t>1° taglio in cascina, collina, in rotoballe</t>
  </si>
  <si>
    <t xml:space="preserve">austriaco - qualità 1ª - p.s. 76, prot. 12,5% </t>
  </si>
  <si>
    <t>Lido e varietà similari</t>
  </si>
  <si>
    <r>
      <t xml:space="preserve">Carnaroli e varietà similari </t>
    </r>
    <r>
      <rPr>
        <b/>
        <sz val="10"/>
        <rFont val="Arial Narrow"/>
        <family val="2"/>
      </rPr>
      <t>(13)</t>
    </r>
  </si>
  <si>
    <t xml:space="preserve"> (8) Prezzo max: varietà principale - min: varietà similari     (12) Prezzi per merce in big bags; min: varietà riso tondo generico - max: varietà selenio     (13) Prezzi per merce in big bags; min: varietà succedanei del carnaroli - max: varietà carnaroli in purezza</t>
  </si>
  <si>
    <t>orzo ad uso alimentare, monovarietale bianco, p.s. min 65 kg/hl</t>
  </si>
  <si>
    <t xml:space="preserve">ceci ad uso alimentare - um. 13%, imp. max 3% (min cal. fino a 7 mm - max cal. oltre 7 mm) </t>
  </si>
  <si>
    <t>pisello per uso zootecnico - umidità 13%</t>
  </si>
  <si>
    <t>orzo estero - p.s. 62 min.</t>
  </si>
  <si>
    <t xml:space="preserve">FARINE di grano tenero di produzione nazionale con caratteristiche superiori al minimo di legge - alla rinfusa </t>
  </si>
  <si>
    <t>(9) 15% max umidità (10) min. pressata, max pressata e trinciata (min 400 kg/balla) (11) min. s.s. &gt; 40%, max. s.s. &lt; 40% (*) Sfalciata entro 28/30 giorni</t>
  </si>
  <si>
    <t>favino nazionale (min. nero - max. bianco)</t>
  </si>
  <si>
    <r>
      <t xml:space="preserve">Trinciato di mais (Piante in piedi) </t>
    </r>
    <r>
      <rPr>
        <b/>
        <sz val="10"/>
        <rFont val="Arial Narrow"/>
        <family val="2"/>
      </rPr>
      <t>(11)</t>
    </r>
  </si>
  <si>
    <t>granoturco ad uso zootecnico (min: c.tto 103 - max: afla B1 max 5 ppb/ DON max 4000 ppb)</t>
  </si>
  <si>
    <t>seme di girasole altoleico</t>
  </si>
  <si>
    <t>granoturco ad uso zootecnico estero con caratteristiche (afla B1 max 3 ppb/ DON max 3000 ppb)</t>
  </si>
  <si>
    <r>
      <t xml:space="preserve">                             erba medica min. 20%, in balloni quadri </t>
    </r>
    <r>
      <rPr>
        <b/>
        <sz val="10"/>
        <rFont val="Arial Narrow"/>
        <family val="2"/>
      </rPr>
      <t>(9)</t>
    </r>
  </si>
  <si>
    <r>
      <t>1° taglio extra, umidità ≤ 14%, prot. 8-12%, ceneri ≤ 9%, alta digeribilità</t>
    </r>
    <r>
      <rPr>
        <b/>
        <sz val="10"/>
        <rFont val="Arial Narrow"/>
        <family val="2"/>
      </rPr>
      <t xml:space="preserve"> (*) </t>
    </r>
  </si>
  <si>
    <r>
      <rPr>
        <sz val="10"/>
        <rFont val="Arial Narrow"/>
        <family val="2"/>
      </rPr>
      <t>comunitario - escl. nazionale - ad uso zootecnico (con caratteristiche)</t>
    </r>
    <r>
      <rPr>
        <b/>
        <sz val="10"/>
        <rFont val="Arial Narrow"/>
        <family val="2"/>
      </rPr>
      <t xml:space="preserve"> (1) (2)</t>
    </r>
  </si>
  <si>
    <r>
      <rPr>
        <sz val="10"/>
        <rFont val="Arial Narrow"/>
        <family val="2"/>
      </rPr>
      <t>non comunitario ad uso zootecnico (potrebbe contenere OGM)</t>
    </r>
    <r>
      <rPr>
        <b/>
        <sz val="10"/>
        <rFont val="Arial Narrow"/>
        <family val="2"/>
      </rPr>
      <t xml:space="preserve"> (1)</t>
    </r>
  </si>
  <si>
    <t>orzo - p.s. 62/64</t>
  </si>
  <si>
    <t>orzo - p.s. 65 e oltre</t>
  </si>
  <si>
    <r>
      <rPr>
        <sz val="10"/>
        <rFont val="Arial Narrow"/>
        <family val="2"/>
      </rPr>
      <t>frumento per uso zootecnico</t>
    </r>
    <r>
      <rPr>
        <b/>
        <sz val="10"/>
        <rFont val="Arial Narrow"/>
        <family val="2"/>
      </rPr>
      <t xml:space="preserve"> (2)</t>
    </r>
  </si>
  <si>
    <t>n° 3 - fino - prot. 11% min, p.s. 79/80 kg/hl, c.e. 1%</t>
  </si>
  <si>
    <t>n° 4 - buono mercantile - p.s. 76 kg/hl min, c.e. 2%</t>
  </si>
  <si>
    <t>frumento duro fino - prot. 12,5% min, p.s. 80 kg/hl min, c.e. 2+2%, bianc. 30%, volp.8%</t>
  </si>
  <si>
    <t>frumento duro buono mercantile - prot. 11% min, p.s. 78 kg/hl min, c.e. 2+2%, bianc. 30%, volp.8%</t>
  </si>
  <si>
    <r>
      <t xml:space="preserve">qualità extra, 100% medica, prot. 18% min., ceneri 9% max. </t>
    </r>
    <r>
      <rPr>
        <b/>
        <sz val="10"/>
        <rFont val="Arial Narrow"/>
        <family val="2"/>
      </rPr>
      <t>(9) (*)</t>
    </r>
  </si>
  <si>
    <t xml:space="preserve">sorgo bianco ad uso zootecnico </t>
  </si>
  <si>
    <r>
      <t xml:space="preserve">- calo 15% (trifoglio max 1%; cuscuta max 2%) </t>
    </r>
    <r>
      <rPr>
        <b/>
        <sz val="10"/>
        <rFont val="Arial Narrow"/>
        <family val="2"/>
      </rPr>
      <t>(14)</t>
    </r>
  </si>
  <si>
    <t xml:space="preserve"> (14) Prezzo min: qualità inferiore - max: qualità superiore</t>
  </si>
  <si>
    <r>
      <t xml:space="preserve">Arborio/Volano </t>
    </r>
    <r>
      <rPr>
        <b/>
        <sz val="10"/>
        <rFont val="Arial Narrow"/>
        <family val="2"/>
      </rPr>
      <t>(8)</t>
    </r>
    <r>
      <rPr>
        <sz val="10"/>
        <rFont val="Arial Narrow"/>
        <family val="2"/>
      </rPr>
      <t xml:space="preserve"> (resa indicativa 56/58) (prezzo nominale)</t>
    </r>
  </si>
  <si>
    <r>
      <t xml:space="preserve">Carnaroli e varietà similari </t>
    </r>
    <r>
      <rPr>
        <b/>
        <sz val="10"/>
        <rFont val="Arial Narrow"/>
        <family val="2"/>
      </rPr>
      <t>(8)</t>
    </r>
    <r>
      <rPr>
        <sz val="10"/>
        <rFont val="Arial Narrow"/>
        <family val="2"/>
      </rPr>
      <t xml:space="preserve"> (resa indicativa 58/60) (prezzo nominale)</t>
    </r>
  </si>
  <si>
    <r>
      <t xml:space="preserve">Baldo e varietà similari </t>
    </r>
    <r>
      <rPr>
        <b/>
        <sz val="10"/>
        <rFont val="Arial Narrow"/>
        <family val="2"/>
      </rPr>
      <t>(8)</t>
    </r>
    <r>
      <rPr>
        <sz val="10"/>
        <rFont val="Arial Narrow"/>
        <family val="2"/>
      </rPr>
      <t xml:space="preserve"> (resa indicativa 58/60) (prezzo nominale)</t>
    </r>
  </si>
  <si>
    <r>
      <t xml:space="preserve">                                 erba medica min. 80%, in rotoballe </t>
    </r>
    <r>
      <rPr>
        <b/>
        <sz val="10"/>
        <rFont val="Arial Narrow"/>
        <family val="2"/>
      </rPr>
      <t>(9)</t>
    </r>
  </si>
  <si>
    <r>
      <t xml:space="preserve">                                 erba medica min. 80%, in balloni quadri </t>
    </r>
    <r>
      <rPr>
        <b/>
        <sz val="10"/>
        <rFont val="Arial Narrow"/>
        <family val="2"/>
      </rPr>
      <t>(9)</t>
    </r>
  </si>
  <si>
    <t>FRUMENTO DURO di produzione nazionale, nord</t>
  </si>
  <si>
    <t>Quotazioni del frumento duro sospese seguito insediamento della CommissioneUnica Nazionale Grano duro</t>
  </si>
  <si>
    <t>FRUMENTO DURO di produzione nazionale, centro</t>
  </si>
  <si>
    <r>
      <t xml:space="preserve">frumento tenero ad uso alimentare di forza - prot. 13,5%, p.s. 80 kg/hl min </t>
    </r>
    <r>
      <rPr>
        <b/>
        <sz val="10"/>
        <rFont val="Arial Narrow"/>
        <family val="2"/>
      </rPr>
      <t>(**)</t>
    </r>
  </si>
  <si>
    <t>frumento tenero ad uso alimentare di base - prot. 11% min, p.s. 78 kg/hl min</t>
  </si>
  <si>
    <t>frumento tenero ad uso zootecnico - p.s. 75 kg/hl</t>
  </si>
  <si>
    <t>orzo ad uso zootecnico - p.s. 62/63 kg/hl</t>
  </si>
  <si>
    <t>seme di soia estero extra UE - umidità 13%</t>
  </si>
  <si>
    <t>(3) Min. farina, max. pellet        (4) Trasformata in Italia      (5) Min. prod. estera, max. prod. nazionale      (*) prezzo min prot. 16% prezzo max prot. 18%      (**) prezzo min prot. 13% prezzo max prot. 13,5%</t>
  </si>
  <si>
    <t>FRUMENTO TENERO di produzione nazionale 2026</t>
  </si>
  <si>
    <t>n° 1 - speciali di forza - prot. 13,5% min, p.s. 80 kg/hl min, c.e. 1%</t>
  </si>
  <si>
    <t>n° 2 - speciali - prot. 12% min, p.s. 80 kg/hl, c.e. 1%</t>
  </si>
  <si>
    <t>avena bianca in natura - p.s. 46/50 kg/hl</t>
  </si>
  <si>
    <t>avena rossa - p.s. 45/46</t>
  </si>
  <si>
    <t>Listino settimanale dei prezzi all'ingrosso n. 41 del 22 Ottobre 2026</t>
  </si>
  <si>
    <t>n.q.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</si>
</sst>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0]d\-mmm\-yy;@"/>
    <numFmt numFmtId="165" formatCode="&quot;L. &quot;#,##0;[Red]\-&quot;L. &quot;#,##0"/>
    <numFmt numFmtId="166" formatCode="\+0.00"/>
    <numFmt numFmtId="167" formatCode="#,##0.00_ ;[Red]\-#,##0.00\ "/>
    <numFmt numFmtId="168" formatCode="0.00_ ;[Red]\-0.00\ "/>
  </numFmts>
  <fonts count="25">
    <font>
      <sz val="10"/>
      <name val="Verdana"/>
      <charset val="134"/>
    </font>
    <font>
      <sz val="10"/>
      <name val="Arial Narrow"/>
      <family val="2"/>
    </font>
    <font>
      <sz val="11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9"/>
      <name val="Arial Narrow"/>
      <family val="2"/>
    </font>
    <font>
      <sz val="8"/>
      <name val="Arial"/>
      <family val="2"/>
    </font>
    <font>
      <b/>
      <sz val="12"/>
      <color theme="3" tint="0.39979247413556324"/>
      <name val="Arial Narrow"/>
      <family val="2"/>
    </font>
    <font>
      <b/>
      <sz val="10"/>
      <name val="Arial Narrow"/>
      <family val="2"/>
    </font>
    <font>
      <b/>
      <sz val="18"/>
      <color theme="3" tint="0.39979247413556324"/>
      <name val="Arial Narrow"/>
      <family val="2"/>
    </font>
    <font>
      <b/>
      <sz val="10"/>
      <color theme="0"/>
      <name val="Arial Narrow"/>
      <family val="2"/>
    </font>
    <font>
      <b/>
      <sz val="9"/>
      <color theme="0"/>
      <name val="Arial Narrow"/>
      <family val="2"/>
    </font>
    <font>
      <b/>
      <i/>
      <sz val="9"/>
      <name val="Arial Narrow"/>
      <family val="2"/>
    </font>
    <font>
      <b/>
      <sz val="8"/>
      <name val="Arial Narrow"/>
      <family val="2"/>
    </font>
    <font>
      <i/>
      <sz val="10"/>
      <name val="Arial Narrow"/>
      <family val="2"/>
    </font>
    <font>
      <u/>
      <sz val="15"/>
      <color indexed="12"/>
      <name val="Geneva"/>
      <family val="2"/>
    </font>
    <font>
      <b/>
      <sz val="8"/>
      <name val="Myriad Pro"/>
      <charset val="134"/>
    </font>
    <font>
      <sz val="10"/>
      <name val="Geneva"/>
      <family val="2"/>
    </font>
    <font>
      <sz val="9"/>
      <name val="Helv"/>
      <charset val="134"/>
    </font>
    <font>
      <u/>
      <sz val="10"/>
      <color indexed="36"/>
      <name val="Verdana"/>
      <family val="2"/>
    </font>
    <font>
      <sz val="10"/>
      <name val="Helv"/>
      <charset val="134"/>
    </font>
    <font>
      <b/>
      <sz val="10"/>
      <name val="Helv"/>
      <charset val="134"/>
    </font>
    <font>
      <b/>
      <sz val="9"/>
      <name val="Arial Narrow"/>
      <family val="2"/>
    </font>
    <font>
      <sz val="10"/>
      <name val="Verdana"/>
      <family val="2"/>
    </font>
    <font>
      <i/>
      <sz val="9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3" tint="0.39979247413556324"/>
        <bgColor indexed="64"/>
      </patternFill>
    </fill>
    <fill>
      <patternFill patternType="solid">
        <fgColor theme="4" tint="0.79979857783745845"/>
        <bgColor indexed="8"/>
      </patternFill>
    </fill>
    <fill>
      <patternFill patternType="solid">
        <fgColor theme="4" tint="0.79958494827112647"/>
        <bgColor indexed="8"/>
      </patternFill>
    </fill>
    <fill>
      <patternFill patternType="solid">
        <fgColor indexed="65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55442976165048"/>
        <bgColor indexed="8"/>
      </patternFill>
    </fill>
  </fills>
  <borders count="4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166" fontId="16" fillId="9" borderId="13" applyFont="0" applyBorder="0" applyAlignment="0">
      <alignment horizontal="right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>
      <alignment horizontal="center"/>
    </xf>
    <xf numFmtId="0" fontId="20" fillId="0" borderId="46"/>
    <xf numFmtId="0" fontId="18" fillId="9" borderId="1" applyNumberFormat="0" applyAlignment="0"/>
    <xf numFmtId="38" fontId="20" fillId="0" borderId="46">
      <alignment horizontal="center"/>
    </xf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>
      <alignment horizontal="justify" vertical="top"/>
    </xf>
    <xf numFmtId="0" fontId="23" fillId="0" borderId="0"/>
    <xf numFmtId="0" fontId="21" fillId="0" borderId="0"/>
  </cellStyleXfs>
  <cellXfs count="192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1" xfId="0" applyFont="1" applyBorder="1"/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vertical="center"/>
    </xf>
    <xf numFmtId="0" fontId="8" fillId="5" borderId="11" xfId="0" applyFont="1" applyFill="1" applyBorder="1" applyAlignment="1">
      <alignment vertical="center"/>
    </xf>
    <xf numFmtId="0" fontId="1" fillId="0" borderId="12" xfId="0" applyFont="1" applyBorder="1" applyAlignment="1">
      <alignment vertical="center"/>
    </xf>
    <xf numFmtId="2" fontId="1" fillId="0" borderId="13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2" fontId="8" fillId="0" borderId="15" xfId="0" applyNumberFormat="1" applyFont="1" applyBorder="1" applyAlignment="1">
      <alignment horizontal="right" vertical="center"/>
    </xf>
    <xf numFmtId="168" fontId="3" fillId="0" borderId="13" xfId="0" applyNumberFormat="1" applyFont="1" applyBorder="1" applyAlignment="1" applyProtection="1">
      <alignment horizontal="right"/>
      <protection locked="0"/>
    </xf>
    <xf numFmtId="168" fontId="3" fillId="0" borderId="14" xfId="0" applyNumberFormat="1" applyFont="1" applyBorder="1" applyAlignment="1" applyProtection="1">
      <alignment horizontal="right"/>
      <protection locked="0"/>
    </xf>
    <xf numFmtId="0" fontId="1" fillId="0" borderId="16" xfId="0" applyFont="1" applyBorder="1" applyAlignment="1">
      <alignment vertical="center"/>
    </xf>
    <xf numFmtId="168" fontId="3" fillId="0" borderId="13" xfId="0" applyNumberFormat="1" applyFont="1" applyBorder="1" applyAlignment="1" applyProtection="1">
      <alignment horizontal="right" vertical="center"/>
      <protection locked="0"/>
    </xf>
    <xf numFmtId="168" fontId="3" fillId="0" borderId="14" xfId="0" applyNumberFormat="1" applyFont="1" applyBorder="1" applyAlignment="1" applyProtection="1">
      <alignment horizontal="right" vertical="center"/>
      <protection locked="0"/>
    </xf>
    <xf numFmtId="2" fontId="1" fillId="0" borderId="13" xfId="0" applyNumberFormat="1" applyFont="1" applyBorder="1" applyAlignment="1">
      <alignment horizontal="right"/>
    </xf>
    <xf numFmtId="2" fontId="1" fillId="0" borderId="14" xfId="0" applyNumberFormat="1" applyFont="1" applyBorder="1" applyAlignment="1">
      <alignment horizontal="right"/>
    </xf>
    <xf numFmtId="0" fontId="1" fillId="7" borderId="16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19" xfId="0" applyFont="1" applyFill="1" applyBorder="1" applyAlignment="1">
      <alignment vertical="center"/>
    </xf>
    <xf numFmtId="0" fontId="1" fillId="7" borderId="20" xfId="0" applyFont="1" applyFill="1" applyBorder="1" applyAlignment="1">
      <alignment vertical="center"/>
    </xf>
    <xf numFmtId="0" fontId="1" fillId="7" borderId="21" xfId="0" applyFont="1" applyFill="1" applyBorder="1" applyAlignment="1">
      <alignment vertical="center"/>
    </xf>
    <xf numFmtId="2" fontId="1" fillId="0" borderId="22" xfId="0" applyNumberFormat="1" applyFont="1" applyBorder="1" applyAlignment="1">
      <alignment horizontal="right" vertical="center"/>
    </xf>
    <xf numFmtId="2" fontId="1" fillId="0" borderId="23" xfId="0" applyNumberFormat="1" applyFont="1" applyBorder="1" applyAlignment="1">
      <alignment horizontal="right" vertical="center"/>
    </xf>
    <xf numFmtId="2" fontId="8" fillId="0" borderId="22" xfId="0" applyNumberFormat="1" applyFont="1" applyBorder="1" applyAlignment="1">
      <alignment horizontal="right" vertical="center"/>
    </xf>
    <xf numFmtId="2" fontId="8" fillId="0" borderId="24" xfId="0" applyNumberFormat="1" applyFont="1" applyBorder="1" applyAlignment="1">
      <alignment horizontal="right" vertical="center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9" xfId="0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vertical="center" wrapText="1"/>
    </xf>
    <xf numFmtId="168" fontId="8" fillId="5" borderId="11" xfId="0" applyNumberFormat="1" applyFont="1" applyFill="1" applyBorder="1" applyAlignment="1" applyProtection="1">
      <alignment vertical="center" wrapText="1"/>
      <protection locked="0"/>
    </xf>
    <xf numFmtId="168" fontId="8" fillId="5" borderId="4" xfId="0" applyNumberFormat="1" applyFont="1" applyFill="1" applyBorder="1" applyAlignment="1" applyProtection="1">
      <alignment vertical="center" wrapText="1"/>
      <protection locked="0"/>
    </xf>
    <xf numFmtId="0" fontId="1" fillId="7" borderId="12" xfId="0" applyFont="1" applyFill="1" applyBorder="1" applyAlignment="1">
      <alignment vertical="center"/>
    </xf>
    <xf numFmtId="2" fontId="8" fillId="0" borderId="25" xfId="0" applyNumberFormat="1" applyFont="1" applyBorder="1" applyAlignment="1">
      <alignment horizontal="right" vertical="center"/>
    </xf>
    <xf numFmtId="2" fontId="8" fillId="0" borderId="26" xfId="0" applyNumberFormat="1" applyFont="1" applyBorder="1" applyAlignment="1">
      <alignment horizontal="right" vertical="center"/>
    </xf>
    <xf numFmtId="2" fontId="8" fillId="0" borderId="27" xfId="0" applyNumberFormat="1" applyFont="1" applyBorder="1" applyAlignment="1">
      <alignment horizontal="right" vertical="center"/>
    </xf>
    <xf numFmtId="0" fontId="1" fillId="7" borderId="29" xfId="0" applyFont="1" applyFill="1" applyBorder="1" applyAlignment="1">
      <alignment vertical="center"/>
    </xf>
    <xf numFmtId="2" fontId="8" fillId="0" borderId="30" xfId="0" applyNumberFormat="1" applyFont="1" applyBorder="1" applyAlignment="1">
      <alignment horizontal="right" vertical="center"/>
    </xf>
    <xf numFmtId="2" fontId="1" fillId="0" borderId="17" xfId="0" applyNumberFormat="1" applyFont="1" applyBorder="1" applyAlignment="1">
      <alignment horizontal="right"/>
    </xf>
    <xf numFmtId="2" fontId="1" fillId="0" borderId="18" xfId="0" applyNumberFormat="1" applyFont="1" applyBorder="1" applyAlignment="1">
      <alignment horizontal="right"/>
    </xf>
    <xf numFmtId="2" fontId="8" fillId="0" borderId="17" xfId="0" applyNumberFormat="1" applyFont="1" applyBorder="1" applyAlignment="1">
      <alignment horizontal="right" vertical="center"/>
    </xf>
    <xf numFmtId="2" fontId="8" fillId="0" borderId="31" xfId="0" applyNumberFormat="1" applyFont="1" applyBorder="1" applyAlignment="1">
      <alignment horizontal="right" vertical="center"/>
    </xf>
    <xf numFmtId="168" fontId="3" fillId="0" borderId="17" xfId="0" applyNumberFormat="1" applyFont="1" applyBorder="1" applyAlignment="1" applyProtection="1">
      <alignment horizontal="right"/>
      <protection locked="0"/>
    </xf>
    <xf numFmtId="168" fontId="3" fillId="0" borderId="18" xfId="0" applyNumberFormat="1" applyFont="1" applyBorder="1" applyAlignment="1" applyProtection="1">
      <alignment horizontal="right"/>
      <protection locked="0"/>
    </xf>
    <xf numFmtId="168" fontId="8" fillId="5" borderId="11" xfId="0" applyNumberFormat="1" applyFont="1" applyFill="1" applyBorder="1" applyAlignment="1" applyProtection="1">
      <alignment vertical="center"/>
      <protection locked="0"/>
    </xf>
    <xf numFmtId="168" fontId="8" fillId="5" borderId="4" xfId="0" applyNumberFormat="1" applyFont="1" applyFill="1" applyBorder="1" applyAlignment="1" applyProtection="1">
      <alignment vertical="center"/>
      <protection locked="0"/>
    </xf>
    <xf numFmtId="2" fontId="8" fillId="0" borderId="32" xfId="0" applyNumberFormat="1" applyFont="1" applyBorder="1" applyAlignment="1">
      <alignment horizontal="right" vertical="center"/>
    </xf>
    <xf numFmtId="2" fontId="1" fillId="0" borderId="27" xfId="0" applyNumberFormat="1" applyFont="1" applyBorder="1" applyAlignment="1">
      <alignment horizontal="right" vertical="center"/>
    </xf>
    <xf numFmtId="2" fontId="1" fillId="0" borderId="33" xfId="0" applyNumberFormat="1" applyFont="1" applyBorder="1" applyAlignment="1">
      <alignment horizontal="right" vertical="center"/>
    </xf>
    <xf numFmtId="0" fontId="1" fillId="7" borderId="34" xfId="0" applyFont="1" applyFill="1" applyBorder="1" applyAlignment="1">
      <alignment vertical="center"/>
    </xf>
    <xf numFmtId="168" fontId="3" fillId="0" borderId="27" xfId="0" applyNumberFormat="1" applyFont="1" applyBorder="1" applyAlignment="1" applyProtection="1">
      <alignment horizontal="right" vertical="center"/>
      <protection locked="0"/>
    </xf>
    <xf numFmtId="168" fontId="3" fillId="0" borderId="35" xfId="0" applyNumberFormat="1" applyFont="1" applyBorder="1" applyAlignment="1" applyProtection="1">
      <alignment horizontal="right" vertical="center"/>
      <protection locked="0"/>
    </xf>
    <xf numFmtId="0" fontId="12" fillId="7" borderId="36" xfId="0" applyFont="1" applyFill="1" applyBorder="1" applyAlignment="1">
      <alignment vertical="center"/>
    </xf>
    <xf numFmtId="2" fontId="8" fillId="0" borderId="37" xfId="0" applyNumberFormat="1" applyFont="1" applyBorder="1" applyAlignment="1">
      <alignment horizontal="right" vertical="center"/>
    </xf>
    <xf numFmtId="168" fontId="3" fillId="0" borderId="32" xfId="0" applyNumberFormat="1" applyFont="1" applyBorder="1" applyAlignment="1" applyProtection="1">
      <alignment horizontal="right" vertical="center"/>
      <protection locked="0"/>
    </xf>
    <xf numFmtId="0" fontId="1" fillId="0" borderId="19" xfId="0" applyFont="1" applyBorder="1" applyAlignment="1">
      <alignment vertical="center"/>
    </xf>
    <xf numFmtId="0" fontId="1" fillId="7" borderId="20" xfId="0" applyFont="1" applyFill="1" applyBorder="1" applyAlignment="1">
      <alignment vertical="center" shrinkToFit="1"/>
    </xf>
    <xf numFmtId="168" fontId="3" fillId="8" borderId="13" xfId="0" applyNumberFormat="1" applyFont="1" applyFill="1" applyBorder="1" applyAlignment="1" applyProtection="1">
      <alignment horizontal="right" vertical="center"/>
      <protection locked="0"/>
    </xf>
    <xf numFmtId="168" fontId="3" fillId="8" borderId="14" xfId="0" applyNumberFormat="1" applyFont="1" applyFill="1" applyBorder="1" applyAlignment="1" applyProtection="1">
      <alignment horizontal="right" vertical="center"/>
      <protection locked="0"/>
    </xf>
    <xf numFmtId="2" fontId="8" fillId="0" borderId="23" xfId="0" applyNumberFormat="1" applyFont="1" applyBorder="1" applyAlignment="1">
      <alignment horizontal="right" vertical="center"/>
    </xf>
    <xf numFmtId="168" fontId="3" fillId="0" borderId="22" xfId="0" applyNumberFormat="1" applyFont="1" applyBorder="1" applyAlignment="1" applyProtection="1">
      <alignment horizontal="right" vertical="center"/>
      <protection locked="0"/>
    </xf>
    <xf numFmtId="168" fontId="3" fillId="0" borderId="23" xfId="0" applyNumberFormat="1" applyFont="1" applyBorder="1" applyAlignment="1" applyProtection="1">
      <alignment horizontal="right" vertical="center"/>
      <protection locked="0"/>
    </xf>
    <xf numFmtId="0" fontId="1" fillId="7" borderId="38" xfId="0" applyFont="1" applyFill="1" applyBorder="1" applyAlignment="1">
      <alignment vertical="center"/>
    </xf>
    <xf numFmtId="168" fontId="3" fillId="0" borderId="33" xfId="0" applyNumberFormat="1" applyFont="1" applyBorder="1" applyAlignment="1" applyProtection="1">
      <alignment horizontal="right" vertical="center"/>
      <protection locked="0"/>
    </xf>
    <xf numFmtId="0" fontId="1" fillId="7" borderId="2" xfId="0" applyFont="1" applyFill="1" applyBorder="1" applyAlignment="1">
      <alignment vertical="center"/>
    </xf>
    <xf numFmtId="0" fontId="1" fillId="7" borderId="16" xfId="0" applyFont="1" applyFill="1" applyBorder="1" applyAlignment="1">
      <alignment vertical="center" wrapText="1"/>
    </xf>
    <xf numFmtId="0" fontId="1" fillId="7" borderId="39" xfId="0" applyFont="1" applyFill="1" applyBorder="1" applyAlignment="1">
      <alignment vertical="center"/>
    </xf>
    <xf numFmtId="2" fontId="1" fillId="0" borderId="30" xfId="0" applyNumberFormat="1" applyFont="1" applyBorder="1" applyAlignment="1">
      <alignment horizontal="right" vertical="center"/>
    </xf>
    <xf numFmtId="2" fontId="1" fillId="0" borderId="40" xfId="0" applyNumberFormat="1" applyFont="1" applyBorder="1" applyAlignment="1">
      <alignment horizontal="right" vertical="center"/>
    </xf>
    <xf numFmtId="0" fontId="1" fillId="7" borderId="41" xfId="0" applyFont="1" applyFill="1" applyBorder="1" applyAlignment="1">
      <alignment vertical="center"/>
    </xf>
    <xf numFmtId="4" fontId="1" fillId="0" borderId="13" xfId="0" applyNumberFormat="1" applyFont="1" applyBorder="1" applyAlignment="1">
      <alignment horizontal="right" vertical="center"/>
    </xf>
    <xf numFmtId="4" fontId="1" fillId="0" borderId="14" xfId="0" applyNumberFormat="1" applyFont="1" applyBorder="1" applyAlignment="1">
      <alignment horizontal="right" vertical="center"/>
    </xf>
    <xf numFmtId="4" fontId="8" fillId="0" borderId="32" xfId="0" applyNumberFormat="1" applyFont="1" applyBorder="1" applyAlignment="1">
      <alignment horizontal="right" vertical="center"/>
    </xf>
    <xf numFmtId="4" fontId="8" fillId="0" borderId="15" xfId="0" applyNumberFormat="1" applyFont="1" applyBorder="1" applyAlignment="1">
      <alignment horizontal="right" vertical="center"/>
    </xf>
    <xf numFmtId="4" fontId="8" fillId="0" borderId="30" xfId="0" applyNumberFormat="1" applyFont="1" applyBorder="1" applyAlignment="1">
      <alignment horizontal="right" vertical="center"/>
    </xf>
    <xf numFmtId="0" fontId="1" fillId="7" borderId="16" xfId="0" applyFont="1" applyFill="1" applyBorder="1" applyAlignment="1">
      <alignment vertical="center" shrinkToFit="1"/>
    </xf>
    <xf numFmtId="0" fontId="1" fillId="7" borderId="41" xfId="0" applyFont="1" applyFill="1" applyBorder="1" applyAlignment="1">
      <alignment vertical="center" wrapText="1"/>
    </xf>
    <xf numFmtId="2" fontId="1" fillId="0" borderId="42" xfId="0" applyNumberFormat="1" applyFont="1" applyBorder="1" applyAlignment="1">
      <alignment horizontal="right" vertical="center"/>
    </xf>
    <xf numFmtId="2" fontId="1" fillId="0" borderId="43" xfId="0" applyNumberFormat="1" applyFont="1" applyBorder="1" applyAlignment="1">
      <alignment horizontal="right" vertical="center"/>
    </xf>
    <xf numFmtId="168" fontId="3" fillId="0" borderId="42" xfId="0" applyNumberFormat="1" applyFont="1" applyBorder="1" applyAlignment="1" applyProtection="1">
      <alignment horizontal="right" vertical="center"/>
      <protection locked="0"/>
    </xf>
    <xf numFmtId="168" fontId="3" fillId="0" borderId="43" xfId="0" applyNumberFormat="1" applyFont="1" applyBorder="1" applyAlignment="1" applyProtection="1">
      <alignment horizontal="right" vertical="center"/>
      <protection locked="0"/>
    </xf>
    <xf numFmtId="0" fontId="12" fillId="7" borderId="0" xfId="0" applyFont="1" applyFill="1" applyAlignment="1">
      <alignment vertical="center"/>
    </xf>
    <xf numFmtId="168" fontId="3" fillId="0" borderId="44" xfId="0" applyNumberFormat="1" applyFont="1" applyBorder="1" applyAlignment="1" applyProtection="1">
      <alignment horizontal="right" vertical="center"/>
      <protection locked="0"/>
    </xf>
    <xf numFmtId="168" fontId="3" fillId="0" borderId="45" xfId="0" applyNumberFormat="1" applyFont="1" applyBorder="1" applyAlignment="1" applyProtection="1">
      <alignment horizontal="right" vertical="center"/>
      <protection locked="0"/>
    </xf>
    <xf numFmtId="168" fontId="8" fillId="0" borderId="1" xfId="0" applyNumberFormat="1" applyFont="1" applyBorder="1" applyProtection="1">
      <protection locked="0"/>
    </xf>
    <xf numFmtId="49" fontId="1" fillId="7" borderId="12" xfId="0" applyNumberFormat="1" applyFont="1" applyFill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0" fontId="1" fillId="0" borderId="38" xfId="0" applyFont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vertical="center"/>
    </xf>
    <xf numFmtId="49" fontId="1" fillId="7" borderId="16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2" fillId="7" borderId="38" xfId="0" applyFont="1" applyFill="1" applyBorder="1" applyAlignment="1">
      <alignment vertical="center"/>
    </xf>
    <xf numFmtId="168" fontId="12" fillId="7" borderId="36" xfId="0" applyNumberFormat="1" applyFont="1" applyFill="1" applyBorder="1" applyAlignment="1" applyProtection="1">
      <alignment vertical="center"/>
      <protection locked="0"/>
    </xf>
    <xf numFmtId="0" fontId="8" fillId="7" borderId="41" xfId="0" applyFont="1" applyFill="1" applyBorder="1" applyAlignment="1">
      <alignment vertical="center"/>
    </xf>
    <xf numFmtId="0" fontId="14" fillId="7" borderId="41" xfId="0" applyFont="1" applyFill="1" applyBorder="1" applyAlignment="1">
      <alignment vertical="center"/>
    </xf>
    <xf numFmtId="4" fontId="8" fillId="0" borderId="13" xfId="0" applyNumberFormat="1" applyFont="1" applyBorder="1" applyAlignment="1">
      <alignment horizontal="right" vertical="center"/>
    </xf>
    <xf numFmtId="0" fontId="13" fillId="5" borderId="11" xfId="0" applyFont="1" applyFill="1" applyBorder="1" applyAlignment="1">
      <alignment vertical="center"/>
    </xf>
    <xf numFmtId="0" fontId="13" fillId="5" borderId="4" xfId="0" applyFont="1" applyFill="1" applyBorder="1" applyAlignment="1">
      <alignment vertical="center"/>
    </xf>
    <xf numFmtId="4" fontId="8" fillId="0" borderId="22" xfId="0" applyNumberFormat="1" applyFont="1" applyBorder="1" applyAlignment="1">
      <alignment horizontal="right" vertical="center"/>
    </xf>
    <xf numFmtId="4" fontId="8" fillId="0" borderId="24" xfId="0" applyNumberFormat="1" applyFont="1" applyBorder="1" applyAlignment="1">
      <alignment horizontal="right" vertical="center"/>
    </xf>
    <xf numFmtId="4" fontId="1" fillId="0" borderId="30" xfId="0" applyNumberFormat="1" applyFont="1" applyBorder="1" applyAlignment="1">
      <alignment horizontal="right" vertical="center"/>
    </xf>
    <xf numFmtId="4" fontId="1" fillId="0" borderId="40" xfId="0" applyNumberFormat="1" applyFont="1" applyBorder="1" applyAlignment="1">
      <alignment horizontal="right" vertical="center"/>
    </xf>
    <xf numFmtId="49" fontId="1" fillId="3" borderId="16" xfId="0" applyNumberFormat="1" applyFont="1" applyFill="1" applyBorder="1" applyAlignment="1">
      <alignment vertical="center"/>
    </xf>
    <xf numFmtId="49" fontId="1" fillId="3" borderId="0" xfId="0" applyNumberFormat="1" applyFont="1" applyFill="1" applyAlignment="1">
      <alignment vertical="center"/>
    </xf>
    <xf numFmtId="49" fontId="1" fillId="7" borderId="0" xfId="0" applyNumberFormat="1" applyFont="1" applyFill="1" applyAlignment="1">
      <alignment vertical="center"/>
    </xf>
    <xf numFmtId="0" fontId="8" fillId="3" borderId="3" xfId="0" applyFont="1" applyFill="1" applyBorder="1" applyAlignment="1">
      <alignment vertical="center"/>
    </xf>
    <xf numFmtId="49" fontId="1" fillId="0" borderId="16" xfId="0" applyNumberFormat="1" applyFont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12" fillId="0" borderId="36" xfId="0" applyFont="1" applyBorder="1" applyAlignment="1">
      <alignment vertical="center"/>
    </xf>
    <xf numFmtId="168" fontId="3" fillId="0" borderId="17" xfId="0" applyNumberFormat="1" applyFont="1" applyBorder="1" applyAlignment="1" applyProtection="1">
      <alignment horizontal="right" vertical="center"/>
      <protection locked="0"/>
    </xf>
    <xf numFmtId="168" fontId="3" fillId="0" borderId="18" xfId="0" applyNumberFormat="1" applyFont="1" applyBorder="1" applyAlignment="1" applyProtection="1">
      <alignment horizontal="right" vertical="center"/>
      <protection locked="0"/>
    </xf>
    <xf numFmtId="168" fontId="3" fillId="0" borderId="30" xfId="0" applyNumberFormat="1" applyFont="1" applyBorder="1" applyAlignment="1" applyProtection="1">
      <alignment horizontal="right" vertical="center"/>
      <protection locked="0"/>
    </xf>
    <xf numFmtId="168" fontId="3" fillId="0" borderId="40" xfId="0" applyNumberFormat="1" applyFont="1" applyBorder="1" applyAlignment="1" applyProtection="1">
      <alignment horizontal="right" vertical="center"/>
      <protection locked="0"/>
    </xf>
    <xf numFmtId="167" fontId="3" fillId="0" borderId="13" xfId="0" applyNumberFormat="1" applyFont="1" applyBorder="1" applyAlignment="1" applyProtection="1">
      <alignment horizontal="right" vertical="center"/>
      <protection locked="0"/>
    </xf>
    <xf numFmtId="167" fontId="3" fillId="0" borderId="14" xfId="0" applyNumberFormat="1" applyFont="1" applyBorder="1" applyAlignment="1" applyProtection="1">
      <alignment horizontal="right" vertical="center"/>
      <protection locked="0"/>
    </xf>
    <xf numFmtId="2" fontId="1" fillId="8" borderId="27" xfId="0" applyNumberFormat="1" applyFont="1" applyFill="1" applyBorder="1" applyAlignment="1">
      <alignment horizontal="right" vertical="center"/>
    </xf>
    <xf numFmtId="2" fontId="1" fillId="8" borderId="33" xfId="0" applyNumberFormat="1" applyFont="1" applyFill="1" applyBorder="1" applyAlignment="1">
      <alignment horizontal="right" vertical="center"/>
    </xf>
    <xf numFmtId="2" fontId="1" fillId="8" borderId="13" xfId="0" applyNumberFormat="1" applyFont="1" applyFill="1" applyBorder="1" applyAlignment="1">
      <alignment horizontal="right" vertical="center"/>
    </xf>
    <xf numFmtId="2" fontId="1" fillId="8" borderId="14" xfId="0" applyNumberFormat="1" applyFont="1" applyFill="1" applyBorder="1" applyAlignment="1">
      <alignment horizontal="right" vertical="center"/>
    </xf>
    <xf numFmtId="2" fontId="1" fillId="0" borderId="32" xfId="0" applyNumberFormat="1" applyFont="1" applyBorder="1" applyAlignment="1">
      <alignment horizontal="right" vertical="center"/>
    </xf>
    <xf numFmtId="2" fontId="1" fillId="0" borderId="25" xfId="0" applyNumberFormat="1" applyFont="1" applyBorder="1" applyAlignment="1">
      <alignment horizontal="right" vertical="center"/>
    </xf>
    <xf numFmtId="4" fontId="1" fillId="0" borderId="42" xfId="0" applyNumberFormat="1" applyFont="1" applyBorder="1" applyAlignment="1">
      <alignment horizontal="right" vertical="center"/>
    </xf>
    <xf numFmtId="4" fontId="1" fillId="0" borderId="43" xfId="0" applyNumberFormat="1" applyFont="1" applyBorder="1" applyAlignment="1">
      <alignment horizontal="right" vertical="center"/>
    </xf>
    <xf numFmtId="4" fontId="1" fillId="0" borderId="22" xfId="0" applyNumberFormat="1" applyFont="1" applyBorder="1" applyAlignment="1">
      <alignment horizontal="right" vertical="center"/>
    </xf>
    <xf numFmtId="4" fontId="1" fillId="0" borderId="23" xfId="0" applyNumberFormat="1" applyFont="1" applyBorder="1" applyAlignment="1">
      <alignment horizontal="right" vertical="center"/>
    </xf>
    <xf numFmtId="4" fontId="1" fillId="0" borderId="17" xfId="0" applyNumberFormat="1" applyFont="1" applyBorder="1" applyAlignment="1">
      <alignment horizontal="right" vertical="center"/>
    </xf>
    <xf numFmtId="4" fontId="1" fillId="0" borderId="18" xfId="0" applyNumberFormat="1" applyFont="1" applyBorder="1" applyAlignment="1">
      <alignment horizontal="right" vertical="center"/>
    </xf>
    <xf numFmtId="0" fontId="24" fillId="7" borderId="0" xfId="0" applyFont="1" applyFill="1" applyAlignment="1">
      <alignment vertical="center"/>
    </xf>
    <xf numFmtId="2" fontId="8" fillId="0" borderId="47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168" fontId="3" fillId="0" borderId="19" xfId="0" applyNumberFormat="1" applyFont="1" applyBorder="1" applyAlignment="1" applyProtection="1">
      <alignment horizontal="right" vertical="center"/>
      <protection locked="0"/>
    </xf>
    <xf numFmtId="4" fontId="8" fillId="0" borderId="17" xfId="0" applyNumberFormat="1" applyFont="1" applyBorder="1" applyAlignment="1">
      <alignment horizontal="right" vertical="center"/>
    </xf>
    <xf numFmtId="4" fontId="8" fillId="0" borderId="4" xfId="0" applyNumberFormat="1" applyFont="1" applyBorder="1" applyAlignment="1">
      <alignment horizontal="right" vertical="center"/>
    </xf>
    <xf numFmtId="0" fontId="8" fillId="10" borderId="11" xfId="0" applyFont="1" applyFill="1" applyBorder="1" applyAlignment="1">
      <alignment vertical="center"/>
    </xf>
    <xf numFmtId="168" fontId="8" fillId="10" borderId="11" xfId="0" applyNumberFormat="1" applyFont="1" applyFill="1" applyBorder="1" applyAlignment="1" applyProtection="1">
      <alignment vertical="center"/>
      <protection locked="0"/>
    </xf>
    <xf numFmtId="168" fontId="8" fillId="10" borderId="4" xfId="0" applyNumberFormat="1" applyFont="1" applyFill="1" applyBorder="1" applyAlignment="1" applyProtection="1">
      <alignment vertical="center"/>
      <protection locked="0"/>
    </xf>
    <xf numFmtId="4" fontId="8" fillId="10" borderId="11" xfId="0" applyNumberFormat="1" applyFont="1" applyFill="1" applyBorder="1" applyAlignment="1">
      <alignment vertical="center"/>
    </xf>
    <xf numFmtId="0" fontId="8" fillId="10" borderId="4" xfId="0" applyFont="1" applyFill="1" applyBorder="1" applyAlignment="1">
      <alignment vertical="center"/>
    </xf>
    <xf numFmtId="0" fontId="13" fillId="10" borderId="11" xfId="0" applyFont="1" applyFill="1" applyBorder="1" applyAlignment="1">
      <alignment vertical="center"/>
    </xf>
    <xf numFmtId="0" fontId="13" fillId="10" borderId="4" xfId="0" applyFont="1" applyFill="1" applyBorder="1" applyAlignment="1">
      <alignment vertical="center"/>
    </xf>
    <xf numFmtId="168" fontId="3" fillId="0" borderId="42" xfId="0" applyNumberFormat="1" applyFont="1" applyBorder="1" applyAlignment="1">
      <alignment horizontal="right" vertical="center"/>
    </xf>
    <xf numFmtId="168" fontId="3" fillId="0" borderId="43" xfId="0" applyNumberFormat="1" applyFont="1" applyBorder="1" applyAlignment="1">
      <alignment horizontal="right" vertical="center"/>
    </xf>
    <xf numFmtId="168" fontId="3" fillId="0" borderId="13" xfId="0" applyNumberFormat="1" applyFont="1" applyBorder="1" applyAlignment="1">
      <alignment horizontal="right" vertical="center"/>
    </xf>
    <xf numFmtId="168" fontId="3" fillId="0" borderId="14" xfId="0" applyNumberFormat="1" applyFont="1" applyBorder="1" applyAlignment="1">
      <alignment horizontal="right" vertical="center"/>
    </xf>
    <xf numFmtId="168" fontId="13" fillId="10" borderId="11" xfId="0" applyNumberFormat="1" applyFont="1" applyFill="1" applyBorder="1" applyAlignment="1">
      <alignment vertical="center"/>
    </xf>
    <xf numFmtId="168" fontId="13" fillId="10" borderId="4" xfId="0" applyNumberFormat="1" applyFont="1" applyFill="1" applyBorder="1" applyAlignment="1">
      <alignment vertical="center"/>
    </xf>
    <xf numFmtId="168" fontId="3" fillId="0" borderId="30" xfId="0" applyNumberFormat="1" applyFont="1" applyBorder="1" applyAlignment="1">
      <alignment horizontal="right" vertical="center"/>
    </xf>
    <xf numFmtId="168" fontId="3" fillId="0" borderId="40" xfId="0" applyNumberFormat="1" applyFont="1" applyBorder="1" applyAlignment="1">
      <alignment horizontal="right" vertical="center"/>
    </xf>
    <xf numFmtId="168" fontId="3" fillId="0" borderId="22" xfId="0" applyNumberFormat="1" applyFont="1" applyBorder="1" applyAlignment="1">
      <alignment horizontal="right" vertical="center"/>
    </xf>
    <xf numFmtId="168" fontId="3" fillId="0" borderId="23" xfId="0" applyNumberFormat="1" applyFont="1" applyBorder="1" applyAlignment="1">
      <alignment horizontal="right" vertical="center"/>
    </xf>
    <xf numFmtId="168" fontId="3" fillId="0" borderId="17" xfId="0" applyNumberFormat="1" applyFont="1" applyBorder="1" applyAlignment="1">
      <alignment horizontal="right" vertical="center"/>
    </xf>
    <xf numFmtId="168" fontId="3" fillId="0" borderId="18" xfId="0" applyNumberFormat="1" applyFont="1" applyBorder="1" applyAlignment="1">
      <alignment horizontal="right" vertical="center"/>
    </xf>
    <xf numFmtId="0" fontId="8" fillId="10" borderId="3" xfId="0" applyFont="1" applyFill="1" applyBorder="1" applyAlignment="1">
      <alignment vertical="center"/>
    </xf>
    <xf numFmtId="168" fontId="8" fillId="10" borderId="11" xfId="0" applyNumberFormat="1" applyFont="1" applyFill="1" applyBorder="1" applyAlignment="1">
      <alignment vertical="center"/>
    </xf>
    <xf numFmtId="168" fontId="8" fillId="10" borderId="4" xfId="0" applyNumberFormat="1" applyFont="1" applyFill="1" applyBorder="1" applyAlignment="1">
      <alignment vertical="center"/>
    </xf>
    <xf numFmtId="0" fontId="8" fillId="10" borderId="3" xfId="0" applyFont="1" applyFill="1" applyBorder="1" applyAlignment="1">
      <alignment vertical="center" wrapText="1"/>
    </xf>
    <xf numFmtId="2" fontId="8" fillId="0" borderId="28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7" borderId="8" xfId="0" applyFont="1" applyFill="1" applyBorder="1" applyAlignment="1">
      <alignment vertical="center" wrapText="1" shrinkToFit="1"/>
    </xf>
    <xf numFmtId="0" fontId="1" fillId="0" borderId="16" xfId="0" applyFont="1" applyBorder="1"/>
    <xf numFmtId="0" fontId="1" fillId="0" borderId="41" xfId="0" quotePrefix="1" applyFont="1" applyBorder="1" applyAlignment="1">
      <alignment vertical="center"/>
    </xf>
    <xf numFmtId="4" fontId="1" fillId="0" borderId="36" xfId="0" applyNumberFormat="1" applyFont="1" applyBorder="1" applyAlignment="1">
      <alignment horizontal="right" vertical="center"/>
    </xf>
    <xf numFmtId="168" fontId="3" fillId="0" borderId="36" xfId="0" applyNumberFormat="1" applyFont="1" applyBorder="1" applyAlignment="1">
      <alignment horizontal="right" vertical="center"/>
    </xf>
    <xf numFmtId="4" fontId="8" fillId="0" borderId="14" xfId="0" applyNumberFormat="1" applyFont="1" applyBorder="1" applyAlignment="1">
      <alignment horizontal="right" vertical="center"/>
    </xf>
    <xf numFmtId="2" fontId="8" fillId="0" borderId="14" xfId="0" applyNumberFormat="1" applyFont="1" applyBorder="1" applyAlignment="1">
      <alignment horizontal="right" vertical="center"/>
    </xf>
    <xf numFmtId="2" fontId="8" fillId="0" borderId="48" xfId="0" applyNumberFormat="1" applyFont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 shrinkToFit="1"/>
    </xf>
    <xf numFmtId="164" fontId="10" fillId="4" borderId="3" xfId="0" applyNumberFormat="1" applyFont="1" applyFill="1" applyBorder="1" applyAlignment="1">
      <alignment horizontal="center" vertical="center"/>
    </xf>
    <xf numFmtId="164" fontId="10" fillId="4" borderId="4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5"/>
    </xf>
    <xf numFmtId="49" fontId="11" fillId="4" borderId="5" xfId="0" applyNumberFormat="1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</cellXfs>
  <cellStyles count="15">
    <cellStyle name="3" xfId="6" xr:uid="{00000000-0005-0000-0000-000000000000}"/>
    <cellStyle name="Comma [0]_4trim03.xls" xfId="9" xr:uid="{00000000-0005-0000-0000-000001000000}"/>
    <cellStyle name="Comma_4trim03.xls" xfId="8" xr:uid="{00000000-0005-0000-0000-000002000000}"/>
    <cellStyle name="Currency [0]_4trim03.xls" xfId="10" xr:uid="{00000000-0005-0000-0000-000003000000}"/>
    <cellStyle name="Currency_4trim03.xls" xfId="11" xr:uid="{00000000-0005-0000-0000-000004000000}"/>
    <cellStyle name="Followed Hyperlink_3trim2004.xls" xfId="3" xr:uid="{00000000-0005-0000-0000-000005000000}"/>
    <cellStyle name="giustificato" xfId="12" xr:uid="{00000000-0005-0000-0000-000006000000}"/>
    <cellStyle name="Hyperlink_4trim03.xls" xfId="1" xr:uid="{00000000-0005-0000-0000-000007000000}"/>
    <cellStyle name="Normal_4trim03.xls" xfId="4" xr:uid="{00000000-0005-0000-0000-000008000000}"/>
    <cellStyle name="Normale" xfId="0" builtinId="0"/>
    <cellStyle name="Normale 2" xfId="13" xr:uid="{00000000-0005-0000-0000-00000A000000}"/>
    <cellStyle name="numeri" xfId="7" xr:uid="{00000000-0005-0000-0000-00000B000000}"/>
    <cellStyle name="più" xfId="2" xr:uid="{00000000-0005-0000-0000-00000C000000}"/>
    <cellStyle name="Prodotti" xfId="14" xr:uid="{00000000-0005-0000-0000-00000D000000}"/>
    <cellStyle name="testo" xfId="5" xr:uid="{00000000-0005-0000-0000-00000E000000}"/>
  </cellStyles>
  <dxfs count="175">
    <dxf>
      <font>
        <color theme="0"/>
      </font>
    </dxf>
    <dxf>
      <font>
        <b/>
        <i val="0"/>
        <color auto="1"/>
      </font>
    </dxf>
    <dxf>
      <font>
        <b/>
        <i val="0"/>
        <color auto="1"/>
      </font>
    </dxf>
    <dxf>
      <font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b/>
        <i val="0"/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auto="1"/>
      </font>
    </dxf>
    <dxf>
      <font>
        <color theme="0"/>
      </font>
    </dxf>
    <dxf>
      <font>
        <b/>
        <i val="0"/>
        <color auto="1"/>
      </font>
    </dxf>
    <dxf>
      <font>
        <b/>
        <i val="0"/>
        <color auto="1"/>
      </font>
    </dxf>
    <dxf>
      <font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auto="1"/>
      </font>
    </dxf>
    <dxf>
      <font>
        <color theme="0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color theme="0"/>
      </font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color auto="1"/>
      </font>
    </dxf>
    <dxf>
      <font>
        <b/>
        <i val="0"/>
        <color auto="1"/>
      </font>
    </dxf>
    <dxf>
      <font>
        <color theme="0"/>
      </font>
    </dxf>
    <dxf>
      <font>
        <b/>
        <i val="0"/>
        <color auto="1"/>
      </font>
    </dxf>
    <dxf>
      <font>
        <color auto="1"/>
      </font>
    </dxf>
    <dxf>
      <font>
        <color theme="0"/>
      </font>
    </dxf>
    <dxf>
      <font>
        <b/>
        <i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0</xdr:row>
      <xdr:rowOff>57150</xdr:rowOff>
    </xdr:from>
    <xdr:to>
      <xdr:col>5</xdr:col>
      <xdr:colOff>28575</xdr:colOff>
      <xdr:row>0</xdr:row>
      <xdr:rowOff>485775</xdr:rowOff>
    </xdr:to>
    <xdr:pic>
      <xdr:nvPicPr>
        <xdr:cNvPr id="1025" name="Immag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57150"/>
          <a:ext cx="11144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0"/>
  <sheetViews>
    <sheetView showGridLines="0" tabSelected="1" showOutlineSymbols="0" view="pageBreakPreview" topLeftCell="A127" zoomScale="85" zoomScaleNormal="40" zoomScaleSheetLayoutView="85" workbookViewId="0">
      <selection activeCell="B137" sqref="B137:G152"/>
    </sheetView>
  </sheetViews>
  <sheetFormatPr defaultColWidth="10.75" defaultRowHeight="12.75"/>
  <cols>
    <col min="1" max="1" width="58" style="4" customWidth="1"/>
    <col min="2" max="5" width="6.375" style="4" customWidth="1"/>
    <col min="6" max="7" width="6" style="4" customWidth="1"/>
    <col min="8" max="8" width="10.75" style="4"/>
    <col min="9" max="12" width="8.625" style="4" customWidth="1"/>
    <col min="13" max="16384" width="10.75" style="4"/>
  </cols>
  <sheetData>
    <row r="1" spans="1:16" ht="45.75" customHeight="1">
      <c r="A1" s="177" t="s">
        <v>255</v>
      </c>
      <c r="B1" s="177"/>
      <c r="C1" s="177"/>
      <c r="D1" s="177"/>
      <c r="E1" s="177"/>
      <c r="F1" s="177"/>
      <c r="G1" s="177"/>
    </row>
    <row r="2" spans="1:16" ht="15" customHeight="1">
      <c r="A2" s="178" t="s">
        <v>0</v>
      </c>
      <c r="B2" s="178"/>
      <c r="C2" s="178"/>
      <c r="D2" s="178"/>
      <c r="E2" s="178"/>
      <c r="F2" s="178"/>
      <c r="G2" s="178"/>
    </row>
    <row r="3" spans="1:16" s="1" customFormat="1" ht="13.5">
      <c r="A3" s="179" t="s">
        <v>1</v>
      </c>
      <c r="B3" s="179"/>
      <c r="C3" s="179"/>
      <c r="D3" s="179"/>
      <c r="E3" s="179"/>
      <c r="F3" s="179"/>
      <c r="G3" s="179"/>
    </row>
    <row r="4" spans="1:16" s="2" customFormat="1" ht="16.5">
      <c r="A4" s="8" t="s">
        <v>2</v>
      </c>
      <c r="B4" s="8"/>
      <c r="C4" s="8"/>
      <c r="D4" s="8"/>
      <c r="E4" s="8"/>
      <c r="F4" s="8"/>
      <c r="G4" s="8"/>
    </row>
    <row r="5" spans="1:16" ht="12" customHeight="1">
      <c r="A5" s="182" t="s">
        <v>3</v>
      </c>
      <c r="B5" s="180">
        <v>46310</v>
      </c>
      <c r="C5" s="181"/>
      <c r="D5" s="180">
        <f>B5+7</f>
        <v>46317</v>
      </c>
      <c r="E5" s="181"/>
      <c r="F5" s="191" t="s">
        <v>4</v>
      </c>
      <c r="G5" s="188"/>
    </row>
    <row r="6" spans="1:16" ht="12" customHeight="1">
      <c r="A6" s="183"/>
      <c r="B6" s="9" t="s">
        <v>5</v>
      </c>
      <c r="C6" s="10" t="s">
        <v>6</v>
      </c>
      <c r="D6" s="9" t="s">
        <v>5</v>
      </c>
      <c r="E6" s="10" t="s">
        <v>6</v>
      </c>
      <c r="F6" s="189"/>
      <c r="G6" s="190"/>
      <c r="I6" s="186"/>
      <c r="J6" s="186"/>
      <c r="K6" s="186"/>
      <c r="L6" s="186"/>
      <c r="M6" s="186"/>
      <c r="N6" s="186"/>
      <c r="O6" s="186"/>
      <c r="P6" s="186"/>
    </row>
    <row r="7" spans="1:16">
      <c r="A7" s="162" t="s">
        <v>250</v>
      </c>
      <c r="B7" s="143"/>
      <c r="C7" s="143"/>
      <c r="D7" s="143"/>
      <c r="E7" s="143"/>
      <c r="F7" s="163"/>
      <c r="G7" s="164"/>
      <c r="I7" s="186"/>
      <c r="J7" s="186"/>
      <c r="K7" s="186"/>
      <c r="L7" s="186"/>
      <c r="M7" s="186"/>
      <c r="N7" s="186"/>
      <c r="O7" s="186"/>
      <c r="P7" s="186"/>
    </row>
    <row r="8" spans="1:16" ht="12" customHeight="1">
      <c r="A8" s="13" t="s">
        <v>251</v>
      </c>
      <c r="B8" s="14">
        <v>276</v>
      </c>
      <c r="C8" s="15">
        <v>280</v>
      </c>
      <c r="D8" s="16">
        <f t="shared" ref="D8:E12" si="0">B8+F8</f>
        <v>276</v>
      </c>
      <c r="E8" s="17">
        <f t="shared" si="0"/>
        <v>280</v>
      </c>
      <c r="F8" s="18">
        <v>0</v>
      </c>
      <c r="G8" s="19">
        <v>0</v>
      </c>
    </row>
    <row r="9" spans="1:16" ht="12" customHeight="1">
      <c r="A9" s="20" t="s">
        <v>252</v>
      </c>
      <c r="B9" s="14">
        <v>267</v>
      </c>
      <c r="C9" s="15">
        <v>271</v>
      </c>
      <c r="D9" s="16">
        <f t="shared" si="0"/>
        <v>267</v>
      </c>
      <c r="E9" s="17">
        <f t="shared" si="0"/>
        <v>271</v>
      </c>
      <c r="F9" s="21">
        <v>0</v>
      </c>
      <c r="G9" s="22">
        <v>0</v>
      </c>
    </row>
    <row r="10" spans="1:16" ht="11.25" customHeight="1">
      <c r="A10" s="20" t="s">
        <v>228</v>
      </c>
      <c r="B10" s="14">
        <v>259</v>
      </c>
      <c r="C10" s="15">
        <v>263</v>
      </c>
      <c r="D10" s="16">
        <f t="shared" si="0"/>
        <v>259</v>
      </c>
      <c r="E10" s="17">
        <f t="shared" si="0"/>
        <v>263</v>
      </c>
      <c r="F10" s="21">
        <v>0</v>
      </c>
      <c r="G10" s="22">
        <v>0</v>
      </c>
    </row>
    <row r="11" spans="1:16" ht="11.25" customHeight="1">
      <c r="A11" s="20" t="s">
        <v>229</v>
      </c>
      <c r="B11" s="14">
        <v>253</v>
      </c>
      <c r="C11" s="15">
        <v>256</v>
      </c>
      <c r="D11" s="16">
        <f t="shared" si="0"/>
        <v>253</v>
      </c>
      <c r="E11" s="17">
        <f t="shared" si="0"/>
        <v>256</v>
      </c>
      <c r="F11" s="21">
        <v>0</v>
      </c>
      <c r="G11" s="22">
        <v>0</v>
      </c>
    </row>
    <row r="12" spans="1:16" ht="11.25" customHeight="1">
      <c r="A12" s="20" t="s">
        <v>197</v>
      </c>
      <c r="B12" s="14"/>
      <c r="C12" s="15"/>
      <c r="D12" s="16">
        <f t="shared" si="0"/>
        <v>0</v>
      </c>
      <c r="E12" s="17">
        <f t="shared" si="0"/>
        <v>0</v>
      </c>
      <c r="F12" s="21"/>
      <c r="G12" s="22"/>
    </row>
    <row r="13" spans="1:16">
      <c r="A13" s="162" t="s">
        <v>241</v>
      </c>
      <c r="B13" s="143"/>
      <c r="C13" s="143"/>
      <c r="D13" s="143"/>
      <c r="E13" s="143"/>
      <c r="F13" s="163"/>
      <c r="G13" s="164"/>
    </row>
    <row r="14" spans="1:16" ht="13.5" customHeight="1">
      <c r="A14" s="20" t="s">
        <v>242</v>
      </c>
      <c r="B14" s="14"/>
      <c r="C14" s="15"/>
      <c r="D14" s="16"/>
      <c r="E14" s="17"/>
      <c r="F14" s="21"/>
      <c r="G14" s="22"/>
    </row>
    <row r="15" spans="1:16" ht="12.75" customHeight="1">
      <c r="A15" s="162" t="s">
        <v>7</v>
      </c>
      <c r="B15" s="143"/>
      <c r="C15" s="143"/>
      <c r="D15" s="143"/>
      <c r="E15" s="143"/>
      <c r="F15" s="144"/>
      <c r="G15" s="145"/>
    </row>
    <row r="16" spans="1:16" ht="12" customHeight="1">
      <c r="A16" s="25" t="s">
        <v>8</v>
      </c>
      <c r="B16" s="14">
        <v>244</v>
      </c>
      <c r="C16" s="15">
        <v>248</v>
      </c>
      <c r="D16" s="16">
        <f t="shared" ref="D16:E16" si="1">B16+F16</f>
        <v>244</v>
      </c>
      <c r="E16" s="17">
        <f t="shared" si="1"/>
        <v>248</v>
      </c>
      <c r="F16" s="18">
        <v>0</v>
      </c>
      <c r="G16" s="19">
        <v>0</v>
      </c>
    </row>
    <row r="17" spans="1:10" ht="12" customHeight="1">
      <c r="A17" s="162" t="s">
        <v>9</v>
      </c>
      <c r="B17" s="143"/>
      <c r="C17" s="143"/>
      <c r="D17" s="143"/>
      <c r="E17" s="143"/>
      <c r="F17" s="144"/>
      <c r="G17" s="145"/>
    </row>
    <row r="18" spans="1:10" ht="12" customHeight="1">
      <c r="A18" s="26" t="s">
        <v>10</v>
      </c>
      <c r="B18" s="14">
        <v>513</v>
      </c>
      <c r="C18" s="15">
        <v>518</v>
      </c>
      <c r="D18" s="16">
        <f t="shared" ref="D18:E18" si="2">B18+F18</f>
        <v>513</v>
      </c>
      <c r="E18" s="17">
        <f t="shared" si="2"/>
        <v>518</v>
      </c>
      <c r="F18" s="119">
        <v>0</v>
      </c>
      <c r="G18" s="120">
        <v>0</v>
      </c>
    </row>
    <row r="19" spans="1:10" ht="12.75" customHeight="1">
      <c r="A19" s="162" t="s">
        <v>214</v>
      </c>
      <c r="B19" s="143"/>
      <c r="C19" s="143"/>
      <c r="D19" s="143"/>
      <c r="E19" s="143"/>
      <c r="F19" s="144"/>
      <c r="G19" s="145"/>
    </row>
    <row r="20" spans="1:10" ht="12" customHeight="1">
      <c r="A20" s="27" t="s">
        <v>11</v>
      </c>
      <c r="B20" s="14">
        <v>380</v>
      </c>
      <c r="C20" s="15">
        <v>400</v>
      </c>
      <c r="D20" s="16">
        <f t="shared" ref="D20:E23" si="3">B20+F20</f>
        <v>380</v>
      </c>
      <c r="E20" s="17">
        <f t="shared" si="3"/>
        <v>400</v>
      </c>
      <c r="F20" s="21">
        <v>0</v>
      </c>
      <c r="G20" s="22">
        <v>0</v>
      </c>
    </row>
    <row r="21" spans="1:10" ht="12" customHeight="1">
      <c r="A21" s="27" t="s">
        <v>12</v>
      </c>
      <c r="B21" s="14">
        <v>430</v>
      </c>
      <c r="C21" s="15">
        <v>450</v>
      </c>
      <c r="D21" s="16">
        <f t="shared" si="3"/>
        <v>430</v>
      </c>
      <c r="E21" s="17">
        <f t="shared" si="3"/>
        <v>450</v>
      </c>
      <c r="F21" s="21">
        <v>0</v>
      </c>
      <c r="G21" s="22">
        <v>0</v>
      </c>
    </row>
    <row r="22" spans="1:10" ht="12" customHeight="1">
      <c r="A22" s="28" t="s">
        <v>13</v>
      </c>
      <c r="B22" s="14">
        <v>480</v>
      </c>
      <c r="C22" s="15">
        <v>520</v>
      </c>
      <c r="D22" s="16">
        <f t="shared" si="3"/>
        <v>480</v>
      </c>
      <c r="E22" s="17">
        <f t="shared" si="3"/>
        <v>520</v>
      </c>
      <c r="F22" s="21">
        <v>0</v>
      </c>
      <c r="G22" s="22">
        <v>0</v>
      </c>
    </row>
    <row r="23" spans="1:10" ht="12" customHeight="1">
      <c r="A23" s="29" t="s">
        <v>14</v>
      </c>
      <c r="B23" s="30">
        <v>490</v>
      </c>
      <c r="C23" s="31">
        <v>530</v>
      </c>
      <c r="D23" s="32">
        <f t="shared" si="3"/>
        <v>490</v>
      </c>
      <c r="E23" s="33">
        <f t="shared" si="3"/>
        <v>530</v>
      </c>
      <c r="F23" s="68">
        <v>0</v>
      </c>
      <c r="G23" s="69">
        <v>0</v>
      </c>
    </row>
    <row r="24" spans="1:10" s="2" customFormat="1" ht="16.5">
      <c r="A24" s="8" t="s">
        <v>15</v>
      </c>
      <c r="B24" s="8"/>
      <c r="C24" s="8"/>
      <c r="D24" s="8"/>
      <c r="E24" s="8"/>
      <c r="F24" s="8"/>
      <c r="G24" s="8"/>
    </row>
    <row r="25" spans="1:10" ht="12" customHeight="1">
      <c r="A25" s="182" t="s">
        <v>16</v>
      </c>
      <c r="B25" s="180">
        <f>B5</f>
        <v>46310</v>
      </c>
      <c r="C25" s="181"/>
      <c r="D25" s="180">
        <f>D5</f>
        <v>46317</v>
      </c>
      <c r="E25" s="181"/>
      <c r="F25" s="187" t="str">
        <f>F5</f>
        <v>differenza</v>
      </c>
      <c r="G25" s="188"/>
    </row>
    <row r="26" spans="1:10" ht="12" customHeight="1">
      <c r="A26" s="183"/>
      <c r="B26" s="34" t="str">
        <f>B6</f>
        <v>min</v>
      </c>
      <c r="C26" s="35" t="str">
        <f>C6</f>
        <v>max</v>
      </c>
      <c r="D26" s="34" t="str">
        <f>D6</f>
        <v>min</v>
      </c>
      <c r="E26" s="35" t="str">
        <f>E6</f>
        <v>max</v>
      </c>
      <c r="F26" s="189"/>
      <c r="G26" s="190"/>
    </row>
    <row r="27" spans="1:10" ht="12.75" customHeight="1">
      <c r="A27" s="36" t="s">
        <v>17</v>
      </c>
      <c r="B27" s="37"/>
      <c r="C27" s="37"/>
      <c r="D27" s="37"/>
      <c r="E27" s="37"/>
      <c r="F27" s="38"/>
      <c r="G27" s="39"/>
    </row>
    <row r="28" spans="1:10" ht="12" customHeight="1">
      <c r="A28" s="40" t="s">
        <v>18</v>
      </c>
      <c r="B28" s="14">
        <v>372</v>
      </c>
      <c r="C28" s="15">
        <v>374</v>
      </c>
      <c r="D28" s="41">
        <f t="shared" ref="D28:E36" si="4">B28+F28</f>
        <v>377</v>
      </c>
      <c r="E28" s="42">
        <f t="shared" si="4"/>
        <v>379</v>
      </c>
      <c r="F28" s="21">
        <v>5</v>
      </c>
      <c r="G28" s="22">
        <v>5</v>
      </c>
      <c r="J28" s="4" t="s">
        <v>19</v>
      </c>
    </row>
    <row r="29" spans="1:10" ht="12" customHeight="1">
      <c r="A29" s="25" t="s">
        <v>20</v>
      </c>
      <c r="B29" s="14">
        <v>363</v>
      </c>
      <c r="C29" s="15">
        <v>365</v>
      </c>
      <c r="D29" s="41">
        <f t="shared" si="4"/>
        <v>363</v>
      </c>
      <c r="E29" s="42">
        <f t="shared" si="4"/>
        <v>365</v>
      </c>
      <c r="F29" s="21">
        <v>0</v>
      </c>
      <c r="G29" s="22">
        <v>0</v>
      </c>
    </row>
    <row r="30" spans="1:10" ht="12" customHeight="1">
      <c r="A30" s="25" t="s">
        <v>21</v>
      </c>
      <c r="B30" s="14"/>
      <c r="C30" s="15"/>
      <c r="D30" s="41">
        <f t="shared" si="4"/>
        <v>0</v>
      </c>
      <c r="E30" s="42">
        <f t="shared" si="4"/>
        <v>0</v>
      </c>
      <c r="F30" s="21"/>
      <c r="G30" s="22"/>
      <c r="I30" s="4" t="s">
        <v>19</v>
      </c>
    </row>
    <row r="31" spans="1:10" ht="12" customHeight="1">
      <c r="A31" s="25" t="s">
        <v>22</v>
      </c>
      <c r="B31" s="14">
        <v>271</v>
      </c>
      <c r="C31" s="15">
        <v>273</v>
      </c>
      <c r="D31" s="43">
        <f t="shared" si="4"/>
        <v>273</v>
      </c>
      <c r="E31" s="166">
        <f t="shared" si="4"/>
        <v>275</v>
      </c>
      <c r="F31" s="21">
        <v>2</v>
      </c>
      <c r="G31" s="22">
        <v>2</v>
      </c>
    </row>
    <row r="32" spans="1:10" ht="12" customHeight="1">
      <c r="A32" s="25" t="s">
        <v>23</v>
      </c>
      <c r="B32" s="14">
        <v>310</v>
      </c>
      <c r="C32" s="15">
        <v>315</v>
      </c>
      <c r="D32" s="43">
        <f t="shared" si="4"/>
        <v>310</v>
      </c>
      <c r="E32" s="166">
        <f t="shared" si="4"/>
        <v>315</v>
      </c>
      <c r="F32" s="21">
        <v>0</v>
      </c>
      <c r="G32" s="22">
        <v>0</v>
      </c>
    </row>
    <row r="33" spans="1:10" ht="12" customHeight="1">
      <c r="A33" s="20" t="s">
        <v>24</v>
      </c>
      <c r="B33" s="14">
        <v>300</v>
      </c>
      <c r="C33" s="15">
        <v>305</v>
      </c>
      <c r="D33" s="43">
        <f t="shared" si="4"/>
        <v>300</v>
      </c>
      <c r="E33" s="166">
        <f t="shared" si="4"/>
        <v>305</v>
      </c>
      <c r="F33" s="21">
        <v>0</v>
      </c>
      <c r="G33" s="22">
        <v>0</v>
      </c>
    </row>
    <row r="34" spans="1:10" ht="12" customHeight="1">
      <c r="A34" s="20" t="s">
        <v>206</v>
      </c>
      <c r="B34" s="14"/>
      <c r="C34" s="15"/>
      <c r="D34" s="43">
        <f t="shared" si="4"/>
        <v>0</v>
      </c>
      <c r="E34" s="166">
        <f t="shared" si="4"/>
        <v>0</v>
      </c>
      <c r="F34" s="21"/>
      <c r="G34" s="22"/>
    </row>
    <row r="35" spans="1:10" ht="12" customHeight="1">
      <c r="A35" s="25" t="s">
        <v>25</v>
      </c>
      <c r="B35" s="14"/>
      <c r="C35" s="15"/>
      <c r="D35" s="41">
        <f t="shared" si="4"/>
        <v>0</v>
      </c>
      <c r="E35" s="42">
        <f t="shared" si="4"/>
        <v>0</v>
      </c>
      <c r="F35" s="21"/>
      <c r="G35" s="22"/>
    </row>
    <row r="36" spans="1:10" ht="12" customHeight="1">
      <c r="A36" s="44" t="s">
        <v>26</v>
      </c>
      <c r="B36" s="14"/>
      <c r="C36" s="15"/>
      <c r="D36" s="41">
        <f t="shared" si="4"/>
        <v>0</v>
      </c>
      <c r="E36" s="42">
        <f t="shared" si="4"/>
        <v>0</v>
      </c>
      <c r="F36" s="21"/>
      <c r="G36" s="22"/>
    </row>
    <row r="37" spans="1:10">
      <c r="A37" s="165" t="s">
        <v>243</v>
      </c>
      <c r="B37" s="143"/>
      <c r="C37" s="143"/>
      <c r="D37" s="143"/>
      <c r="E37" s="143"/>
      <c r="F37" s="144"/>
      <c r="G37" s="145"/>
    </row>
    <row r="38" spans="1:10" ht="13.5" customHeight="1">
      <c r="A38" s="20" t="s">
        <v>242</v>
      </c>
      <c r="B38" s="14"/>
      <c r="C38" s="15"/>
      <c r="D38" s="16"/>
      <c r="E38" s="17"/>
      <c r="F38" s="21"/>
      <c r="G38" s="22"/>
      <c r="I38" s="2"/>
      <c r="J38" s="2"/>
    </row>
    <row r="39" spans="1:10">
      <c r="A39" s="162" t="s">
        <v>27</v>
      </c>
      <c r="B39" s="143"/>
      <c r="C39" s="143"/>
      <c r="D39" s="143"/>
      <c r="E39" s="143"/>
      <c r="F39" s="144"/>
      <c r="G39" s="145"/>
    </row>
    <row r="40" spans="1:10" ht="13.5">
      <c r="A40" s="169" t="s">
        <v>28</v>
      </c>
      <c r="B40" s="46"/>
      <c r="C40" s="47"/>
      <c r="D40" s="48"/>
      <c r="E40" s="49"/>
      <c r="F40" s="50"/>
      <c r="G40" s="51"/>
    </row>
    <row r="41" spans="1:10" ht="12.75" customHeight="1">
      <c r="A41" s="11" t="s">
        <v>29</v>
      </c>
      <c r="B41" s="12"/>
      <c r="C41" s="12"/>
      <c r="D41" s="12"/>
      <c r="E41" s="12"/>
      <c r="F41" s="52"/>
      <c r="G41" s="53"/>
    </row>
    <row r="42" spans="1:10" ht="12" customHeight="1">
      <c r="A42" s="40" t="s">
        <v>30</v>
      </c>
      <c r="B42" s="14">
        <v>266</v>
      </c>
      <c r="C42" s="15">
        <v>268</v>
      </c>
      <c r="D42" s="54">
        <f t="shared" ref="D42:E46" si="5">B42+F42</f>
        <v>264</v>
      </c>
      <c r="E42" s="17">
        <f t="shared" si="5"/>
        <v>266</v>
      </c>
      <c r="F42" s="21">
        <v>-2</v>
      </c>
      <c r="G42" s="22">
        <v>-2</v>
      </c>
    </row>
    <row r="43" spans="1:10" ht="12" customHeight="1">
      <c r="A43" s="40" t="s">
        <v>31</v>
      </c>
      <c r="B43" s="14">
        <v>288</v>
      </c>
      <c r="C43" s="15">
        <v>290</v>
      </c>
      <c r="D43" s="43">
        <f t="shared" si="5"/>
        <v>288</v>
      </c>
      <c r="E43" s="17">
        <f t="shared" si="5"/>
        <v>290</v>
      </c>
      <c r="F43" s="21">
        <v>0</v>
      </c>
      <c r="G43" s="22">
        <v>0</v>
      </c>
    </row>
    <row r="44" spans="1:10" ht="12" customHeight="1">
      <c r="A44" s="25" t="s">
        <v>223</v>
      </c>
      <c r="B44" s="14">
        <v>298</v>
      </c>
      <c r="C44" s="15"/>
      <c r="D44" s="43">
        <f t="shared" si="5"/>
        <v>298</v>
      </c>
      <c r="E44" s="17">
        <f t="shared" si="5"/>
        <v>0</v>
      </c>
      <c r="F44" s="21">
        <v>0</v>
      </c>
      <c r="G44" s="22"/>
    </row>
    <row r="45" spans="1:10" ht="12" customHeight="1">
      <c r="A45" s="25" t="s">
        <v>224</v>
      </c>
      <c r="B45" s="14">
        <v>280</v>
      </c>
      <c r="C45" s="15">
        <v>292</v>
      </c>
      <c r="D45" s="43">
        <f t="shared" si="5"/>
        <v>277</v>
      </c>
      <c r="E45" s="17">
        <f t="shared" si="5"/>
        <v>291</v>
      </c>
      <c r="F45" s="21">
        <v>-3</v>
      </c>
      <c r="G45" s="22">
        <v>-1</v>
      </c>
    </row>
    <row r="46" spans="1:10" ht="12" customHeight="1">
      <c r="A46" s="25" t="s">
        <v>32</v>
      </c>
      <c r="B46" s="55">
        <v>175</v>
      </c>
      <c r="C46" s="56">
        <v>185</v>
      </c>
      <c r="D46" s="43">
        <f t="shared" si="5"/>
        <v>175</v>
      </c>
      <c r="E46" s="17">
        <f t="shared" si="5"/>
        <v>185</v>
      </c>
      <c r="F46" s="21">
        <v>0</v>
      </c>
      <c r="G46" s="22">
        <v>0</v>
      </c>
    </row>
    <row r="47" spans="1:10" ht="12.75" customHeight="1">
      <c r="A47" s="162" t="s">
        <v>7</v>
      </c>
      <c r="B47" s="143"/>
      <c r="C47" s="143"/>
      <c r="D47" s="143"/>
      <c r="E47" s="143"/>
      <c r="F47" s="144"/>
      <c r="G47" s="145"/>
    </row>
    <row r="48" spans="1:10" ht="12" customHeight="1">
      <c r="A48" s="139" t="s">
        <v>254</v>
      </c>
      <c r="B48" s="14">
        <v>215</v>
      </c>
      <c r="C48" s="15">
        <v>220</v>
      </c>
      <c r="D48" s="43">
        <f t="shared" ref="D48:E58" si="6">B48+F48</f>
        <v>215</v>
      </c>
      <c r="E48" s="17">
        <f t="shared" si="6"/>
        <v>220</v>
      </c>
      <c r="F48" s="21">
        <v>0</v>
      </c>
      <c r="G48" s="22">
        <v>0</v>
      </c>
    </row>
    <row r="49" spans="1:7" ht="12" customHeight="1">
      <c r="A49" s="20" t="s">
        <v>196</v>
      </c>
      <c r="B49" s="14"/>
      <c r="C49" s="15"/>
      <c r="D49" s="43">
        <f t="shared" si="6"/>
        <v>0</v>
      </c>
      <c r="E49" s="17">
        <f t="shared" si="6"/>
        <v>0</v>
      </c>
      <c r="F49" s="21"/>
      <c r="G49" s="22"/>
    </row>
    <row r="50" spans="1:7" ht="12" customHeight="1">
      <c r="A50" s="20" t="s">
        <v>225</v>
      </c>
      <c r="B50" s="14">
        <v>225</v>
      </c>
      <c r="C50" s="15">
        <v>230</v>
      </c>
      <c r="D50" s="43">
        <f t="shared" si="6"/>
        <v>225</v>
      </c>
      <c r="E50" s="17">
        <f t="shared" si="6"/>
        <v>230</v>
      </c>
      <c r="F50" s="21">
        <v>0</v>
      </c>
      <c r="G50" s="22">
        <v>0</v>
      </c>
    </row>
    <row r="51" spans="1:7" ht="12" customHeight="1">
      <c r="A51" s="20" t="s">
        <v>226</v>
      </c>
      <c r="B51" s="14">
        <v>232</v>
      </c>
      <c r="C51" s="15">
        <v>237</v>
      </c>
      <c r="D51" s="43">
        <f t="shared" si="6"/>
        <v>232</v>
      </c>
      <c r="E51" s="17">
        <f t="shared" si="6"/>
        <v>237</v>
      </c>
      <c r="F51" s="21">
        <v>0</v>
      </c>
      <c r="G51" s="22">
        <v>0</v>
      </c>
    </row>
    <row r="52" spans="1:7" ht="12" customHeight="1">
      <c r="A52" s="20" t="s">
        <v>213</v>
      </c>
      <c r="B52" s="14">
        <v>240</v>
      </c>
      <c r="C52" s="15">
        <v>244</v>
      </c>
      <c r="D52" s="43">
        <f t="shared" si="6"/>
        <v>240</v>
      </c>
      <c r="E52" s="17">
        <f t="shared" si="6"/>
        <v>244</v>
      </c>
      <c r="F52" s="21">
        <v>0</v>
      </c>
      <c r="G52" s="22">
        <v>0</v>
      </c>
    </row>
    <row r="53" spans="1:7" ht="12" customHeight="1">
      <c r="A53" s="25" t="s">
        <v>33</v>
      </c>
      <c r="B53" s="14"/>
      <c r="C53" s="15"/>
      <c r="D53" s="43">
        <f t="shared" si="6"/>
        <v>0</v>
      </c>
      <c r="E53" s="17">
        <f t="shared" si="6"/>
        <v>0</v>
      </c>
      <c r="F53" s="58"/>
      <c r="G53" s="59"/>
    </row>
    <row r="54" spans="1:7" ht="12" customHeight="1">
      <c r="A54" s="25" t="s">
        <v>227</v>
      </c>
      <c r="B54" s="14">
        <v>271</v>
      </c>
      <c r="C54" s="15">
        <v>279</v>
      </c>
      <c r="D54" s="43">
        <f t="shared" si="6"/>
        <v>273</v>
      </c>
      <c r="E54" s="17">
        <f t="shared" si="6"/>
        <v>279</v>
      </c>
      <c r="F54" s="21">
        <v>2</v>
      </c>
      <c r="G54" s="22">
        <v>0</v>
      </c>
    </row>
    <row r="55" spans="1:7" ht="12" customHeight="1">
      <c r="A55" s="25" t="s">
        <v>34</v>
      </c>
      <c r="B55" s="14">
        <v>289</v>
      </c>
      <c r="C55" s="15">
        <v>294</v>
      </c>
      <c r="D55" s="16" t="s">
        <v>256</v>
      </c>
      <c r="E55" s="175" t="s">
        <v>256</v>
      </c>
      <c r="F55" s="21"/>
      <c r="G55" s="22"/>
    </row>
    <row r="56" spans="1:7" ht="12" customHeight="1">
      <c r="A56" s="25" t="s">
        <v>35</v>
      </c>
      <c r="B56" s="14">
        <v>305</v>
      </c>
      <c r="C56" s="15">
        <v>318</v>
      </c>
      <c r="D56" s="43">
        <f t="shared" si="6"/>
        <v>310</v>
      </c>
      <c r="E56" s="17">
        <f t="shared" si="6"/>
        <v>323</v>
      </c>
      <c r="F56" s="21">
        <v>5</v>
      </c>
      <c r="G56" s="22">
        <v>5</v>
      </c>
    </row>
    <row r="57" spans="1:7" ht="12" customHeight="1">
      <c r="A57" s="20" t="s">
        <v>198</v>
      </c>
      <c r="B57" s="14">
        <v>268</v>
      </c>
      <c r="C57" s="15">
        <v>278</v>
      </c>
      <c r="D57" s="43">
        <f t="shared" si="6"/>
        <v>268</v>
      </c>
      <c r="E57" s="17">
        <f t="shared" si="6"/>
        <v>278</v>
      </c>
      <c r="F57" s="21">
        <v>0</v>
      </c>
      <c r="G57" s="22">
        <v>0</v>
      </c>
    </row>
    <row r="58" spans="1:7" ht="12" customHeight="1">
      <c r="A58" s="20" t="s">
        <v>216</v>
      </c>
      <c r="B58" s="14">
        <v>265</v>
      </c>
      <c r="C58" s="15">
        <v>275</v>
      </c>
      <c r="D58" s="43">
        <f t="shared" si="6"/>
        <v>265</v>
      </c>
      <c r="E58" s="17">
        <f t="shared" si="6"/>
        <v>275</v>
      </c>
      <c r="F58" s="21">
        <v>0</v>
      </c>
      <c r="G58" s="22">
        <v>0</v>
      </c>
    </row>
    <row r="59" spans="1:7" s="3" customFormat="1" ht="13.5">
      <c r="A59" s="60" t="s">
        <v>36</v>
      </c>
      <c r="B59" s="60"/>
      <c r="C59" s="60"/>
      <c r="D59" s="60"/>
      <c r="E59" s="60"/>
      <c r="F59" s="60"/>
      <c r="G59" s="60"/>
    </row>
    <row r="60" spans="1:7" ht="12" customHeight="1">
      <c r="A60" s="11" t="s">
        <v>37</v>
      </c>
      <c r="B60" s="12"/>
      <c r="C60" s="12"/>
      <c r="D60" s="12"/>
      <c r="E60" s="12"/>
      <c r="F60" s="52"/>
      <c r="G60" s="53"/>
    </row>
    <row r="61" spans="1:7" ht="12" customHeight="1">
      <c r="A61" s="27" t="s">
        <v>38</v>
      </c>
      <c r="B61" s="14">
        <v>500</v>
      </c>
      <c r="C61" s="15">
        <v>505</v>
      </c>
      <c r="D61" s="16">
        <f t="shared" ref="D61:E63" si="7">B61+F61</f>
        <v>505</v>
      </c>
      <c r="E61" s="61">
        <f t="shared" si="7"/>
        <v>510</v>
      </c>
      <c r="F61" s="62">
        <v>5</v>
      </c>
      <c r="G61" s="22">
        <v>5</v>
      </c>
    </row>
    <row r="62" spans="1:7" ht="12" customHeight="1">
      <c r="A62" s="63" t="s">
        <v>39</v>
      </c>
      <c r="B62" s="14"/>
      <c r="C62" s="15"/>
      <c r="D62" s="16">
        <f t="shared" si="7"/>
        <v>0</v>
      </c>
      <c r="E62" s="61">
        <f t="shared" si="7"/>
        <v>0</v>
      </c>
      <c r="F62" s="21"/>
      <c r="G62" s="22"/>
    </row>
    <row r="63" spans="1:7" ht="12" customHeight="1">
      <c r="A63" s="64" t="s">
        <v>40</v>
      </c>
      <c r="B63" s="14">
        <v>565</v>
      </c>
      <c r="C63" s="15">
        <v>570</v>
      </c>
      <c r="D63" s="16">
        <f t="shared" si="7"/>
        <v>570</v>
      </c>
      <c r="E63" s="17">
        <f t="shared" si="7"/>
        <v>575</v>
      </c>
      <c r="F63" s="21">
        <v>5</v>
      </c>
      <c r="G63" s="22">
        <v>5</v>
      </c>
    </row>
    <row r="64" spans="1:7" ht="12" customHeight="1">
      <c r="A64" s="11" t="s">
        <v>41</v>
      </c>
      <c r="B64" s="143"/>
      <c r="C64" s="143"/>
      <c r="D64" s="143"/>
      <c r="E64" s="143"/>
      <c r="F64" s="144"/>
      <c r="G64" s="145"/>
    </row>
    <row r="65" spans="1:9" ht="12" customHeight="1">
      <c r="A65" s="27" t="s">
        <v>42</v>
      </c>
      <c r="B65" s="14">
        <v>156</v>
      </c>
      <c r="C65" s="15">
        <v>158</v>
      </c>
      <c r="D65" s="54">
        <f t="shared" ref="D65:E72" si="8">B65+F65</f>
        <v>162</v>
      </c>
      <c r="E65" s="17">
        <f t="shared" si="8"/>
        <v>164</v>
      </c>
      <c r="F65" s="21">
        <v>6</v>
      </c>
      <c r="G65" s="22">
        <v>6</v>
      </c>
    </row>
    <row r="66" spans="1:9" ht="12" customHeight="1">
      <c r="A66" s="28" t="s">
        <v>43</v>
      </c>
      <c r="B66" s="14">
        <v>172</v>
      </c>
      <c r="C66" s="15">
        <v>173</v>
      </c>
      <c r="D66" s="16">
        <f t="shared" si="8"/>
        <v>178</v>
      </c>
      <c r="E66" s="17">
        <f t="shared" si="8"/>
        <v>179</v>
      </c>
      <c r="F66" s="21">
        <v>6</v>
      </c>
      <c r="G66" s="22">
        <v>6</v>
      </c>
    </row>
    <row r="67" spans="1:9" ht="12" customHeight="1">
      <c r="A67" s="28" t="s">
        <v>44</v>
      </c>
      <c r="B67" s="14">
        <v>192</v>
      </c>
      <c r="C67" s="15">
        <v>195</v>
      </c>
      <c r="D67" s="16">
        <f t="shared" si="8"/>
        <v>198</v>
      </c>
      <c r="E67" s="17">
        <f t="shared" si="8"/>
        <v>201</v>
      </c>
      <c r="F67" s="21">
        <v>6</v>
      </c>
      <c r="G67" s="22">
        <v>6</v>
      </c>
    </row>
    <row r="68" spans="1:9" ht="12" customHeight="1">
      <c r="A68" s="28" t="s">
        <v>45</v>
      </c>
      <c r="B68" s="14">
        <v>185</v>
      </c>
      <c r="C68" s="15">
        <v>187</v>
      </c>
      <c r="D68" s="16">
        <f t="shared" si="8"/>
        <v>193</v>
      </c>
      <c r="E68" s="17">
        <f t="shared" si="8"/>
        <v>195</v>
      </c>
      <c r="F68" s="21">
        <v>8</v>
      </c>
      <c r="G68" s="22">
        <v>8</v>
      </c>
    </row>
    <row r="69" spans="1:9" ht="12" customHeight="1">
      <c r="A69" s="28" t="s">
        <v>46</v>
      </c>
      <c r="B69" s="14"/>
      <c r="C69" s="15"/>
      <c r="D69" s="16">
        <f t="shared" si="8"/>
        <v>0</v>
      </c>
      <c r="E69" s="17">
        <f t="shared" si="8"/>
        <v>0</v>
      </c>
      <c r="F69" s="21"/>
      <c r="G69" s="22"/>
    </row>
    <row r="70" spans="1:9" ht="12" customHeight="1">
      <c r="A70" s="28" t="s">
        <v>47</v>
      </c>
      <c r="B70" s="14">
        <v>216</v>
      </c>
      <c r="C70" s="15">
        <v>218</v>
      </c>
      <c r="D70" s="16">
        <f t="shared" si="8"/>
        <v>222</v>
      </c>
      <c r="E70" s="17">
        <f t="shared" si="8"/>
        <v>224</v>
      </c>
      <c r="F70" s="21">
        <v>6</v>
      </c>
      <c r="G70" s="22">
        <v>6</v>
      </c>
    </row>
    <row r="71" spans="1:9" ht="12" customHeight="1">
      <c r="A71" s="28" t="s">
        <v>48</v>
      </c>
      <c r="B71" s="14">
        <v>233</v>
      </c>
      <c r="C71" s="15">
        <v>234</v>
      </c>
      <c r="D71" s="16">
        <f t="shared" si="8"/>
        <v>239</v>
      </c>
      <c r="E71" s="17">
        <f t="shared" si="8"/>
        <v>240</v>
      </c>
      <c r="F71" s="21">
        <v>6</v>
      </c>
      <c r="G71" s="22">
        <v>6</v>
      </c>
    </row>
    <row r="72" spans="1:9" ht="12" customHeight="1">
      <c r="A72" s="28" t="s">
        <v>49</v>
      </c>
      <c r="B72" s="14">
        <v>252</v>
      </c>
      <c r="C72" s="15">
        <v>254</v>
      </c>
      <c r="D72" s="16">
        <f t="shared" si="8"/>
        <v>258</v>
      </c>
      <c r="E72" s="17">
        <f t="shared" si="8"/>
        <v>260</v>
      </c>
      <c r="F72" s="21">
        <v>6</v>
      </c>
      <c r="G72" s="22">
        <v>6</v>
      </c>
    </row>
    <row r="73" spans="1:9" ht="12" customHeight="1">
      <c r="A73" s="11" t="s">
        <v>50</v>
      </c>
      <c r="B73" s="143"/>
      <c r="C73" s="143"/>
      <c r="D73" s="143"/>
      <c r="E73" s="143"/>
      <c r="F73" s="144"/>
      <c r="G73" s="145"/>
    </row>
    <row r="74" spans="1:9" ht="12" customHeight="1">
      <c r="A74" s="27" t="s">
        <v>51</v>
      </c>
      <c r="B74" s="14">
        <v>153</v>
      </c>
      <c r="C74" s="15">
        <v>155</v>
      </c>
      <c r="D74" s="54">
        <f t="shared" ref="D74:E77" si="9">B74+F74</f>
        <v>159</v>
      </c>
      <c r="E74" s="17">
        <f t="shared" si="9"/>
        <v>161</v>
      </c>
      <c r="F74" s="21">
        <v>6</v>
      </c>
      <c r="G74" s="22">
        <v>6</v>
      </c>
    </row>
    <row r="75" spans="1:9" ht="12" customHeight="1">
      <c r="A75" s="28" t="s">
        <v>52</v>
      </c>
      <c r="B75" s="14">
        <v>185</v>
      </c>
      <c r="C75" s="15">
        <v>187</v>
      </c>
      <c r="D75" s="16">
        <f t="shared" si="9"/>
        <v>193</v>
      </c>
      <c r="E75" s="17">
        <f t="shared" si="9"/>
        <v>195</v>
      </c>
      <c r="F75" s="21">
        <v>8</v>
      </c>
      <c r="G75" s="22">
        <v>8</v>
      </c>
    </row>
    <row r="76" spans="1:9" ht="12" customHeight="1">
      <c r="A76" s="28" t="s">
        <v>53</v>
      </c>
      <c r="B76" s="14">
        <v>185</v>
      </c>
      <c r="C76" s="15">
        <v>187</v>
      </c>
      <c r="D76" s="16">
        <f t="shared" si="9"/>
        <v>193</v>
      </c>
      <c r="E76" s="17">
        <f t="shared" si="9"/>
        <v>195</v>
      </c>
      <c r="F76" s="21">
        <v>8</v>
      </c>
      <c r="G76" s="22">
        <v>8</v>
      </c>
    </row>
    <row r="77" spans="1:9" ht="12" customHeight="1">
      <c r="A77" s="28" t="s">
        <v>54</v>
      </c>
      <c r="B77" s="30">
        <v>248</v>
      </c>
      <c r="C77" s="31">
        <v>250</v>
      </c>
      <c r="D77" s="32">
        <f t="shared" si="9"/>
        <v>248</v>
      </c>
      <c r="E77" s="67">
        <f>C77+G77</f>
        <v>250</v>
      </c>
      <c r="F77" s="68">
        <v>0</v>
      </c>
      <c r="G77" s="69">
        <v>0</v>
      </c>
    </row>
    <row r="78" spans="1:9" ht="12" customHeight="1">
      <c r="A78" s="11" t="s">
        <v>55</v>
      </c>
      <c r="B78" s="12"/>
      <c r="C78" s="12"/>
      <c r="D78" s="12"/>
      <c r="E78" s="12"/>
      <c r="F78" s="52"/>
      <c r="G78" s="53"/>
    </row>
    <row r="79" spans="1:9" ht="12" customHeight="1">
      <c r="A79" s="167" t="s">
        <v>244</v>
      </c>
      <c r="B79" s="14">
        <v>370</v>
      </c>
      <c r="C79" s="15">
        <v>380</v>
      </c>
      <c r="D79" s="105">
        <f t="shared" ref="D79:E94" si="10">B79+F79</f>
        <v>370</v>
      </c>
      <c r="E79" s="81">
        <f t="shared" si="10"/>
        <v>380</v>
      </c>
      <c r="F79" s="21">
        <v>0</v>
      </c>
      <c r="G79" s="22">
        <v>0</v>
      </c>
    </row>
    <row r="80" spans="1:9" ht="12" customHeight="1">
      <c r="A80" s="170" t="s">
        <v>245</v>
      </c>
      <c r="B80" s="14">
        <v>335</v>
      </c>
      <c r="C80" s="15">
        <v>345</v>
      </c>
      <c r="D80" s="105">
        <f t="shared" si="10"/>
        <v>335</v>
      </c>
      <c r="E80" s="81">
        <f t="shared" si="10"/>
        <v>345</v>
      </c>
      <c r="F80" s="21">
        <v>0</v>
      </c>
      <c r="G80" s="22">
        <v>0</v>
      </c>
      <c r="I80" s="89"/>
    </row>
    <row r="81" spans="1:7" ht="12" customHeight="1">
      <c r="A81" s="167" t="s">
        <v>246</v>
      </c>
      <c r="B81" s="14">
        <v>280</v>
      </c>
      <c r="C81" s="15">
        <v>290</v>
      </c>
      <c r="D81" s="105">
        <f t="shared" si="10"/>
        <v>280</v>
      </c>
      <c r="E81" s="81">
        <f t="shared" si="10"/>
        <v>290</v>
      </c>
      <c r="F81" s="21">
        <v>0</v>
      </c>
      <c r="G81" s="22">
        <v>0</v>
      </c>
    </row>
    <row r="82" spans="1:7" ht="12" customHeight="1">
      <c r="A82" s="167" t="s">
        <v>230</v>
      </c>
      <c r="B82" s="14">
        <v>355</v>
      </c>
      <c r="C82" s="15">
        <v>365</v>
      </c>
      <c r="D82" s="105">
        <f t="shared" si="10"/>
        <v>355</v>
      </c>
      <c r="E82" s="81">
        <f t="shared" si="10"/>
        <v>365</v>
      </c>
      <c r="F82" s="21">
        <v>0</v>
      </c>
      <c r="G82" s="22">
        <v>0</v>
      </c>
    </row>
    <row r="83" spans="1:7" ht="12" customHeight="1">
      <c r="A83" s="167" t="s">
        <v>231</v>
      </c>
      <c r="B83" s="14">
        <v>340</v>
      </c>
      <c r="C83" s="15">
        <v>350</v>
      </c>
      <c r="D83" s="105">
        <f t="shared" si="10"/>
        <v>340</v>
      </c>
      <c r="E83" s="81">
        <f t="shared" si="10"/>
        <v>350</v>
      </c>
      <c r="F83" s="21">
        <v>0</v>
      </c>
      <c r="G83" s="22">
        <v>0</v>
      </c>
    </row>
    <row r="84" spans="1:7" ht="12" customHeight="1">
      <c r="A84" s="167" t="s">
        <v>210</v>
      </c>
      <c r="B84" s="14"/>
      <c r="C84" s="15"/>
      <c r="D84" s="105">
        <f t="shared" si="10"/>
        <v>0</v>
      </c>
      <c r="E84" s="81">
        <f t="shared" si="10"/>
        <v>0</v>
      </c>
      <c r="F84" s="21"/>
      <c r="G84" s="22"/>
    </row>
    <row r="85" spans="1:7" ht="12" customHeight="1">
      <c r="A85" s="167" t="s">
        <v>247</v>
      </c>
      <c r="B85" s="14">
        <v>265</v>
      </c>
      <c r="C85" s="15">
        <v>275</v>
      </c>
      <c r="D85" s="105">
        <f t="shared" si="10"/>
        <v>265</v>
      </c>
      <c r="E85" s="81">
        <f t="shared" si="10"/>
        <v>275</v>
      </c>
      <c r="F85" s="21">
        <v>0</v>
      </c>
      <c r="G85" s="22">
        <v>0</v>
      </c>
    </row>
    <row r="86" spans="1:7" ht="12" customHeight="1">
      <c r="A86" s="167" t="s">
        <v>199</v>
      </c>
      <c r="B86" s="14"/>
      <c r="C86" s="15"/>
      <c r="D86" s="105">
        <f t="shared" si="10"/>
        <v>0</v>
      </c>
      <c r="E86" s="81">
        <f t="shared" si="10"/>
        <v>0</v>
      </c>
      <c r="F86" s="21"/>
      <c r="G86" s="22"/>
    </row>
    <row r="87" spans="1:7" ht="12" customHeight="1">
      <c r="A87" s="167" t="s">
        <v>200</v>
      </c>
      <c r="B87" s="14"/>
      <c r="C87" s="15"/>
      <c r="D87" s="105">
        <f t="shared" si="10"/>
        <v>0</v>
      </c>
      <c r="E87" s="81">
        <f t="shared" si="10"/>
        <v>0</v>
      </c>
      <c r="F87" s="21"/>
      <c r="G87" s="22"/>
    </row>
    <row r="88" spans="1:7" ht="12" customHeight="1">
      <c r="A88" s="167" t="s">
        <v>201</v>
      </c>
      <c r="B88" s="14">
        <v>360</v>
      </c>
      <c r="C88" s="15">
        <v>370</v>
      </c>
      <c r="D88" s="105">
        <f t="shared" si="10"/>
        <v>360</v>
      </c>
      <c r="E88" s="81">
        <f t="shared" si="10"/>
        <v>370</v>
      </c>
      <c r="F88" s="21">
        <v>0</v>
      </c>
      <c r="G88" s="22">
        <v>0</v>
      </c>
    </row>
    <row r="89" spans="1:7" ht="12" customHeight="1">
      <c r="A89" s="167" t="s">
        <v>56</v>
      </c>
      <c r="B89" s="14">
        <v>700</v>
      </c>
      <c r="C89" s="15">
        <v>710</v>
      </c>
      <c r="D89" s="105">
        <f t="shared" si="10"/>
        <v>700</v>
      </c>
      <c r="E89" s="81">
        <f t="shared" si="10"/>
        <v>710</v>
      </c>
      <c r="F89" s="21">
        <v>0</v>
      </c>
      <c r="G89" s="22">
        <v>0</v>
      </c>
    </row>
    <row r="90" spans="1:7" ht="12" customHeight="1">
      <c r="A90" s="167" t="s">
        <v>253</v>
      </c>
      <c r="B90" s="14">
        <v>280</v>
      </c>
      <c r="C90" s="15">
        <v>300</v>
      </c>
      <c r="D90" s="105">
        <f t="shared" si="10"/>
        <v>280</v>
      </c>
      <c r="E90" s="81">
        <f t="shared" si="10"/>
        <v>300</v>
      </c>
      <c r="F90" s="21">
        <v>0</v>
      </c>
      <c r="G90" s="22">
        <v>0</v>
      </c>
    </row>
    <row r="91" spans="1:7" ht="12" customHeight="1">
      <c r="A91" s="167" t="s">
        <v>57</v>
      </c>
      <c r="B91" s="14"/>
      <c r="C91" s="15"/>
      <c r="D91" s="105">
        <f t="shared" si="10"/>
        <v>0</v>
      </c>
      <c r="E91" s="81">
        <f t="shared" si="10"/>
        <v>0</v>
      </c>
      <c r="F91" s="21"/>
      <c r="G91" s="22"/>
    </row>
    <row r="92" spans="1:7" ht="12" customHeight="1">
      <c r="A92" s="167" t="s">
        <v>218</v>
      </c>
      <c r="B92" s="14">
        <v>340</v>
      </c>
      <c r="C92" s="15">
        <v>355</v>
      </c>
      <c r="D92" s="105">
        <f t="shared" si="10"/>
        <v>350</v>
      </c>
      <c r="E92" s="81">
        <f t="shared" si="10"/>
        <v>365</v>
      </c>
      <c r="F92" s="21">
        <v>10</v>
      </c>
      <c r="G92" s="22">
        <v>10</v>
      </c>
    </row>
    <row r="93" spans="1:7" ht="12" customHeight="1">
      <c r="A93" s="167" t="s">
        <v>220</v>
      </c>
      <c r="B93" s="14">
        <v>360</v>
      </c>
      <c r="C93" s="15">
        <v>390</v>
      </c>
      <c r="D93" s="105">
        <f t="shared" si="10"/>
        <v>370</v>
      </c>
      <c r="E93" s="81">
        <f t="shared" si="10"/>
        <v>390</v>
      </c>
      <c r="F93" s="21">
        <v>10</v>
      </c>
      <c r="G93" s="22">
        <v>0</v>
      </c>
    </row>
    <row r="94" spans="1:7" ht="12" customHeight="1">
      <c r="A94" s="167" t="s">
        <v>233</v>
      </c>
      <c r="B94" s="14">
        <v>295</v>
      </c>
      <c r="C94" s="15">
        <v>305</v>
      </c>
      <c r="D94" s="105">
        <f t="shared" si="10"/>
        <v>295</v>
      </c>
      <c r="E94" s="81">
        <f t="shared" si="10"/>
        <v>305</v>
      </c>
      <c r="F94" s="21">
        <v>0</v>
      </c>
      <c r="G94" s="22">
        <v>0</v>
      </c>
    </row>
    <row r="95" spans="1:7" ht="12" customHeight="1">
      <c r="A95" s="167" t="s">
        <v>58</v>
      </c>
      <c r="B95" s="14">
        <v>228</v>
      </c>
      <c r="C95" s="15">
        <v>243</v>
      </c>
      <c r="D95" s="105">
        <f t="shared" ref="D95:E99" si="11">B95+F95</f>
        <v>228</v>
      </c>
      <c r="E95" s="81">
        <f t="shared" si="11"/>
        <v>243</v>
      </c>
      <c r="F95" s="21">
        <v>0</v>
      </c>
      <c r="G95" s="22">
        <v>0</v>
      </c>
    </row>
    <row r="96" spans="1:7" ht="12" customHeight="1">
      <c r="A96" s="167" t="s">
        <v>212</v>
      </c>
      <c r="B96" s="14">
        <v>370</v>
      </c>
      <c r="C96" s="15">
        <v>380</v>
      </c>
      <c r="D96" s="105">
        <f t="shared" si="11"/>
        <v>370</v>
      </c>
      <c r="E96" s="81">
        <f t="shared" si="11"/>
        <v>380</v>
      </c>
      <c r="F96" s="21">
        <v>0</v>
      </c>
      <c r="G96" s="22">
        <v>0</v>
      </c>
    </row>
    <row r="97" spans="1:7" ht="12" customHeight="1">
      <c r="A97" s="167" t="s">
        <v>59</v>
      </c>
      <c r="B97" s="14">
        <v>360</v>
      </c>
      <c r="C97" s="15">
        <v>370</v>
      </c>
      <c r="D97" s="105">
        <f t="shared" si="11"/>
        <v>360</v>
      </c>
      <c r="E97" s="81">
        <f t="shared" si="11"/>
        <v>370</v>
      </c>
      <c r="F97" s="21">
        <v>0</v>
      </c>
      <c r="G97" s="22">
        <v>0</v>
      </c>
    </row>
    <row r="98" spans="1:7" ht="12" customHeight="1">
      <c r="A98" s="167" t="s">
        <v>211</v>
      </c>
      <c r="B98" s="78">
        <v>800</v>
      </c>
      <c r="C98" s="79">
        <v>900</v>
      </c>
      <c r="D98" s="105">
        <f t="shared" si="11"/>
        <v>820</v>
      </c>
      <c r="E98" s="81">
        <f t="shared" si="11"/>
        <v>920</v>
      </c>
      <c r="F98" s="21">
        <v>20</v>
      </c>
      <c r="G98" s="22">
        <v>20</v>
      </c>
    </row>
    <row r="99" spans="1:7" ht="12" customHeight="1">
      <c r="A99" s="167" t="s">
        <v>193</v>
      </c>
      <c r="B99" s="14"/>
      <c r="C99" s="15"/>
      <c r="D99" s="105">
        <f t="shared" si="11"/>
        <v>0</v>
      </c>
      <c r="E99" s="81">
        <f t="shared" si="11"/>
        <v>0</v>
      </c>
      <c r="F99" s="21"/>
      <c r="G99" s="22"/>
    </row>
    <row r="100" spans="1:7" ht="12" customHeight="1">
      <c r="A100" s="167" t="s">
        <v>219</v>
      </c>
      <c r="B100" s="14">
        <v>720</v>
      </c>
      <c r="C100" s="15">
        <v>730</v>
      </c>
      <c r="D100" s="16" t="s">
        <v>256</v>
      </c>
      <c r="E100" s="175" t="s">
        <v>256</v>
      </c>
      <c r="F100" s="21"/>
      <c r="G100" s="22"/>
    </row>
    <row r="101" spans="1:7" ht="12" customHeight="1">
      <c r="A101" s="167" t="s">
        <v>191</v>
      </c>
      <c r="B101" s="78">
        <v>760</v>
      </c>
      <c r="C101" s="79">
        <v>780</v>
      </c>
      <c r="D101" s="105">
        <f t="shared" ref="D101:E104" si="12">B101+F101</f>
        <v>780</v>
      </c>
      <c r="E101" s="81">
        <f t="shared" si="12"/>
        <v>800</v>
      </c>
      <c r="F101" s="21">
        <v>20</v>
      </c>
      <c r="G101" s="22">
        <v>20</v>
      </c>
    </row>
    <row r="102" spans="1:7" ht="12" customHeight="1">
      <c r="A102" s="167" t="s">
        <v>248</v>
      </c>
      <c r="B102" s="78"/>
      <c r="C102" s="79"/>
      <c r="D102" s="105">
        <f t="shared" si="12"/>
        <v>0</v>
      </c>
      <c r="E102" s="81">
        <f t="shared" si="12"/>
        <v>0</v>
      </c>
      <c r="F102" s="21"/>
      <c r="G102" s="22"/>
    </row>
    <row r="103" spans="1:7" ht="12" customHeight="1">
      <c r="A103" s="167" t="s">
        <v>60</v>
      </c>
      <c r="B103" s="14">
        <v>290</v>
      </c>
      <c r="C103" s="15">
        <v>300</v>
      </c>
      <c r="D103" s="105">
        <f t="shared" si="12"/>
        <v>290</v>
      </c>
      <c r="E103" s="81">
        <f t="shared" si="12"/>
        <v>300</v>
      </c>
      <c r="F103" s="21">
        <v>0</v>
      </c>
      <c r="G103" s="22">
        <v>0</v>
      </c>
    </row>
    <row r="104" spans="1:7" ht="12" customHeight="1">
      <c r="A104" s="168" t="s">
        <v>61</v>
      </c>
      <c r="B104" s="30">
        <v>372</v>
      </c>
      <c r="C104" s="31">
        <v>382</v>
      </c>
      <c r="D104" s="105">
        <f t="shared" si="12"/>
        <v>392</v>
      </c>
      <c r="E104" s="81">
        <f t="shared" si="12"/>
        <v>402</v>
      </c>
      <c r="F104" s="68">
        <v>20</v>
      </c>
      <c r="G104" s="69">
        <v>20</v>
      </c>
    </row>
    <row r="105" spans="1:7" ht="12" customHeight="1">
      <c r="A105" s="11" t="s">
        <v>62</v>
      </c>
      <c r="B105" s="143"/>
      <c r="C105" s="143"/>
      <c r="D105" s="143"/>
      <c r="E105" s="143"/>
      <c r="F105" s="144"/>
      <c r="G105" s="145"/>
    </row>
    <row r="106" spans="1:7" ht="12" customHeight="1">
      <c r="A106" s="27" t="s">
        <v>63</v>
      </c>
      <c r="B106" s="14">
        <v>498</v>
      </c>
      <c r="C106" s="15">
        <v>500</v>
      </c>
      <c r="D106" s="16">
        <f t="shared" ref="D106:E116" si="13">B106+F106</f>
        <v>498</v>
      </c>
      <c r="E106" s="17">
        <f t="shared" si="13"/>
        <v>500</v>
      </c>
      <c r="F106" s="21">
        <v>0</v>
      </c>
      <c r="G106" s="22">
        <v>0</v>
      </c>
    </row>
    <row r="107" spans="1:7" ht="12" customHeight="1">
      <c r="A107" s="70" t="s">
        <v>64</v>
      </c>
      <c r="B107" s="14"/>
      <c r="C107" s="15"/>
      <c r="D107" s="16">
        <f t="shared" si="13"/>
        <v>0</v>
      </c>
      <c r="E107" s="17">
        <f t="shared" si="13"/>
        <v>0</v>
      </c>
      <c r="F107" s="21"/>
      <c r="G107" s="22"/>
    </row>
    <row r="108" spans="1:7" ht="12" customHeight="1">
      <c r="A108" s="28" t="s">
        <v>65</v>
      </c>
      <c r="B108" s="14">
        <v>501</v>
      </c>
      <c r="C108" s="15">
        <v>503</v>
      </c>
      <c r="D108" s="16">
        <f t="shared" si="13"/>
        <v>504</v>
      </c>
      <c r="E108" s="17">
        <f t="shared" si="13"/>
        <v>506</v>
      </c>
      <c r="F108" s="21">
        <v>3</v>
      </c>
      <c r="G108" s="22">
        <v>3</v>
      </c>
    </row>
    <row r="109" spans="1:7" ht="12" customHeight="1">
      <c r="A109" s="28" t="s">
        <v>66</v>
      </c>
      <c r="B109" s="14">
        <v>498</v>
      </c>
      <c r="C109" s="15">
        <v>500</v>
      </c>
      <c r="D109" s="16">
        <f t="shared" si="13"/>
        <v>501</v>
      </c>
      <c r="E109" s="17">
        <f t="shared" si="13"/>
        <v>503</v>
      </c>
      <c r="F109" s="21">
        <v>3</v>
      </c>
      <c r="G109" s="22">
        <v>3</v>
      </c>
    </row>
    <row r="110" spans="1:7" ht="12" customHeight="1">
      <c r="A110" s="28" t="s">
        <v>67</v>
      </c>
      <c r="B110" s="14">
        <v>593</v>
      </c>
      <c r="C110" s="15">
        <v>595</v>
      </c>
      <c r="D110" s="16">
        <f t="shared" si="13"/>
        <v>593</v>
      </c>
      <c r="E110" s="17">
        <f t="shared" si="13"/>
        <v>595</v>
      </c>
      <c r="F110" s="21">
        <v>0</v>
      </c>
      <c r="G110" s="22">
        <v>0</v>
      </c>
    </row>
    <row r="111" spans="1:7" ht="12" customHeight="1">
      <c r="A111" s="28" t="s">
        <v>68</v>
      </c>
      <c r="B111" s="14">
        <v>643</v>
      </c>
      <c r="C111" s="15">
        <v>645</v>
      </c>
      <c r="D111" s="16">
        <f t="shared" si="13"/>
        <v>643</v>
      </c>
      <c r="E111" s="17">
        <f t="shared" si="13"/>
        <v>645</v>
      </c>
      <c r="F111" s="21">
        <v>0</v>
      </c>
      <c r="G111" s="22">
        <v>0</v>
      </c>
    </row>
    <row r="112" spans="1:7" ht="12" customHeight="1">
      <c r="A112" s="28" t="s">
        <v>69</v>
      </c>
      <c r="B112" s="14"/>
      <c r="C112" s="15"/>
      <c r="D112" s="16">
        <f t="shared" si="13"/>
        <v>0</v>
      </c>
      <c r="E112" s="17">
        <f t="shared" si="13"/>
        <v>0</v>
      </c>
      <c r="F112" s="21"/>
      <c r="G112" s="22"/>
    </row>
    <row r="113" spans="1:7" ht="12" customHeight="1">
      <c r="A113" s="28" t="s">
        <v>70</v>
      </c>
      <c r="B113" s="14"/>
      <c r="C113" s="15"/>
      <c r="D113" s="16">
        <f t="shared" si="13"/>
        <v>0</v>
      </c>
      <c r="E113" s="17">
        <f t="shared" si="13"/>
        <v>0</v>
      </c>
      <c r="F113" s="21"/>
      <c r="G113" s="22"/>
    </row>
    <row r="114" spans="1:7" ht="12" customHeight="1">
      <c r="A114" s="28" t="s">
        <v>71</v>
      </c>
      <c r="B114" s="14">
        <v>225</v>
      </c>
      <c r="C114" s="15">
        <v>230</v>
      </c>
      <c r="D114" s="16">
        <f t="shared" si="13"/>
        <v>230</v>
      </c>
      <c r="E114" s="17">
        <f t="shared" si="13"/>
        <v>235</v>
      </c>
      <c r="F114" s="21">
        <v>5</v>
      </c>
      <c r="G114" s="22">
        <v>5</v>
      </c>
    </row>
    <row r="115" spans="1:7" ht="12" customHeight="1">
      <c r="A115" s="28" t="s">
        <v>72</v>
      </c>
      <c r="B115" s="14">
        <v>323</v>
      </c>
      <c r="C115" s="15">
        <v>328</v>
      </c>
      <c r="D115" s="16">
        <f t="shared" si="13"/>
        <v>326</v>
      </c>
      <c r="E115" s="17">
        <f t="shared" si="13"/>
        <v>331</v>
      </c>
      <c r="F115" s="65">
        <v>3</v>
      </c>
      <c r="G115" s="66">
        <v>3</v>
      </c>
    </row>
    <row r="116" spans="1:7" ht="12" customHeight="1">
      <c r="A116" s="28" t="s">
        <v>73</v>
      </c>
      <c r="B116" s="30"/>
      <c r="C116" s="31"/>
      <c r="D116" s="32">
        <f t="shared" si="13"/>
        <v>0</v>
      </c>
      <c r="E116" s="33">
        <f t="shared" si="13"/>
        <v>0</v>
      </c>
      <c r="F116" s="68"/>
      <c r="G116" s="69"/>
    </row>
    <row r="117" spans="1:7" ht="12" customHeight="1">
      <c r="A117" s="11" t="s">
        <v>74</v>
      </c>
      <c r="B117" s="12"/>
      <c r="C117" s="12"/>
      <c r="D117" s="12"/>
      <c r="E117" s="12"/>
      <c r="F117" s="52"/>
      <c r="G117" s="53"/>
    </row>
    <row r="118" spans="1:7" ht="12" customHeight="1">
      <c r="A118" s="40" t="s">
        <v>75</v>
      </c>
      <c r="B118" s="14"/>
      <c r="C118" s="15">
        <v>522</v>
      </c>
      <c r="D118" s="16">
        <f t="shared" ref="D118:E120" si="14">B118+F118</f>
        <v>0</v>
      </c>
      <c r="E118" s="17">
        <f t="shared" si="14"/>
        <v>512</v>
      </c>
      <c r="F118" s="21"/>
      <c r="G118" s="22">
        <v>-10</v>
      </c>
    </row>
    <row r="119" spans="1:7" ht="12" customHeight="1">
      <c r="A119" s="40" t="s">
        <v>76</v>
      </c>
      <c r="B119" s="14">
        <v>546</v>
      </c>
      <c r="C119" s="15">
        <v>549</v>
      </c>
      <c r="D119" s="16">
        <f t="shared" si="14"/>
        <v>536</v>
      </c>
      <c r="E119" s="17">
        <f t="shared" si="14"/>
        <v>539</v>
      </c>
      <c r="F119" s="21">
        <v>-10</v>
      </c>
      <c r="G119" s="22">
        <v>-10</v>
      </c>
    </row>
    <row r="120" spans="1:7" ht="12" customHeight="1">
      <c r="A120" s="28" t="s">
        <v>77</v>
      </c>
      <c r="B120" s="55"/>
      <c r="C120" s="56"/>
      <c r="D120" s="16">
        <f t="shared" si="14"/>
        <v>0</v>
      </c>
      <c r="E120" s="17">
        <f t="shared" si="14"/>
        <v>0</v>
      </c>
      <c r="F120" s="58"/>
      <c r="G120" s="71"/>
    </row>
    <row r="121" spans="1:7" ht="12.75" customHeight="1">
      <c r="A121" s="11" t="s">
        <v>78</v>
      </c>
      <c r="B121" s="143"/>
      <c r="C121" s="143"/>
      <c r="D121" s="143"/>
      <c r="E121" s="143"/>
      <c r="F121" s="144"/>
      <c r="G121" s="145"/>
    </row>
    <row r="122" spans="1:7" ht="12" customHeight="1">
      <c r="A122" s="72" t="s">
        <v>79</v>
      </c>
      <c r="B122" s="14">
        <v>340</v>
      </c>
      <c r="C122" s="15">
        <v>350</v>
      </c>
      <c r="D122" s="16">
        <f t="shared" ref="D122:E126" si="15">B122+F122</f>
        <v>350</v>
      </c>
      <c r="E122" s="17">
        <f t="shared" si="15"/>
        <v>360</v>
      </c>
      <c r="F122" s="21">
        <v>10</v>
      </c>
      <c r="G122" s="22">
        <v>10</v>
      </c>
    </row>
    <row r="123" spans="1:7" ht="12" customHeight="1">
      <c r="A123" s="73" t="s">
        <v>80</v>
      </c>
      <c r="B123" s="14">
        <v>320</v>
      </c>
      <c r="C123" s="15">
        <v>330</v>
      </c>
      <c r="D123" s="16">
        <f t="shared" si="15"/>
        <v>330</v>
      </c>
      <c r="E123" s="17">
        <f t="shared" si="15"/>
        <v>340</v>
      </c>
      <c r="F123" s="58">
        <v>10</v>
      </c>
      <c r="G123" s="59">
        <v>10</v>
      </c>
    </row>
    <row r="124" spans="1:7" ht="12" customHeight="1">
      <c r="A124" s="73" t="s">
        <v>81</v>
      </c>
      <c r="B124" s="14">
        <v>280</v>
      </c>
      <c r="C124" s="15">
        <v>290</v>
      </c>
      <c r="D124" s="16">
        <f t="shared" si="15"/>
        <v>290</v>
      </c>
      <c r="E124" s="17">
        <f t="shared" si="15"/>
        <v>300</v>
      </c>
      <c r="F124" s="21">
        <v>10</v>
      </c>
      <c r="G124" s="71">
        <v>10</v>
      </c>
    </row>
    <row r="125" spans="1:7" ht="12" customHeight="1">
      <c r="A125" s="20" t="s">
        <v>82</v>
      </c>
      <c r="B125" s="14">
        <v>360</v>
      </c>
      <c r="C125" s="15">
        <v>370</v>
      </c>
      <c r="D125" s="16">
        <f t="shared" si="15"/>
        <v>375</v>
      </c>
      <c r="E125" s="17">
        <f t="shared" si="15"/>
        <v>385</v>
      </c>
      <c r="F125" s="21">
        <v>15</v>
      </c>
      <c r="G125" s="22">
        <v>15</v>
      </c>
    </row>
    <row r="126" spans="1:7" ht="12" customHeight="1">
      <c r="A126" s="20" t="s">
        <v>83</v>
      </c>
      <c r="B126" s="14">
        <v>285</v>
      </c>
      <c r="C126" s="15">
        <v>295</v>
      </c>
      <c r="D126" s="16">
        <f t="shared" si="15"/>
        <v>295</v>
      </c>
      <c r="E126" s="17">
        <f t="shared" si="15"/>
        <v>305</v>
      </c>
      <c r="F126" s="21">
        <v>10</v>
      </c>
      <c r="G126" s="22">
        <v>10</v>
      </c>
    </row>
    <row r="127" spans="1:7" ht="12.75" customHeight="1">
      <c r="A127" s="11" t="s">
        <v>84</v>
      </c>
      <c r="B127" s="143"/>
      <c r="C127" s="143"/>
      <c r="D127" s="143"/>
      <c r="E127" s="143"/>
      <c r="F127" s="144"/>
      <c r="G127" s="145"/>
    </row>
    <row r="128" spans="1:7" ht="12" customHeight="1">
      <c r="A128" s="25" t="s">
        <v>85</v>
      </c>
      <c r="B128" s="14">
        <v>230</v>
      </c>
      <c r="C128" s="15">
        <v>245</v>
      </c>
      <c r="D128" s="16">
        <f t="shared" ref="D128:E134" si="16">B128+F128</f>
        <v>240</v>
      </c>
      <c r="E128" s="17">
        <f t="shared" si="16"/>
        <v>255</v>
      </c>
      <c r="F128" s="21">
        <v>10</v>
      </c>
      <c r="G128" s="22">
        <v>10</v>
      </c>
    </row>
    <row r="129" spans="1:7" ht="12" customHeight="1">
      <c r="A129" s="25" t="s">
        <v>86</v>
      </c>
      <c r="B129" s="14"/>
      <c r="C129" s="15"/>
      <c r="D129" s="16">
        <f t="shared" si="16"/>
        <v>0</v>
      </c>
      <c r="E129" s="17">
        <f t="shared" si="16"/>
        <v>0</v>
      </c>
      <c r="F129" s="21"/>
      <c r="G129" s="59"/>
    </row>
    <row r="130" spans="1:7" ht="12" customHeight="1">
      <c r="A130" s="25" t="s">
        <v>87</v>
      </c>
      <c r="B130" s="14">
        <v>190</v>
      </c>
      <c r="C130" s="15">
        <v>200</v>
      </c>
      <c r="D130" s="16">
        <f t="shared" si="16"/>
        <v>200</v>
      </c>
      <c r="E130" s="17">
        <f t="shared" si="16"/>
        <v>210</v>
      </c>
      <c r="F130" s="21">
        <v>10</v>
      </c>
      <c r="G130" s="71">
        <v>10</v>
      </c>
    </row>
    <row r="131" spans="1:7" ht="12" customHeight="1">
      <c r="A131" s="25" t="s">
        <v>88</v>
      </c>
      <c r="B131" s="14"/>
      <c r="C131" s="15"/>
      <c r="D131" s="16">
        <f t="shared" si="16"/>
        <v>0</v>
      </c>
      <c r="E131" s="17">
        <f t="shared" si="16"/>
        <v>0</v>
      </c>
      <c r="F131" s="21"/>
      <c r="G131" s="22"/>
    </row>
    <row r="132" spans="1:7" ht="12" customHeight="1">
      <c r="A132" s="20" t="s">
        <v>89</v>
      </c>
      <c r="B132" s="14"/>
      <c r="C132" s="15"/>
      <c r="D132" s="16">
        <f t="shared" si="16"/>
        <v>0</v>
      </c>
      <c r="E132" s="17">
        <f t="shared" si="16"/>
        <v>0</v>
      </c>
      <c r="F132" s="21"/>
      <c r="G132" s="22"/>
    </row>
    <row r="133" spans="1:7" ht="12" customHeight="1">
      <c r="A133" s="25" t="s">
        <v>90</v>
      </c>
      <c r="B133" s="14">
        <v>170</v>
      </c>
      <c r="C133" s="15">
        <v>180</v>
      </c>
      <c r="D133" s="16">
        <f t="shared" si="16"/>
        <v>170</v>
      </c>
      <c r="E133" s="17">
        <f t="shared" si="16"/>
        <v>180</v>
      </c>
      <c r="F133" s="21">
        <v>0</v>
      </c>
      <c r="G133" s="22">
        <v>0</v>
      </c>
    </row>
    <row r="134" spans="1:7" ht="12" customHeight="1">
      <c r="A134" s="74" t="s">
        <v>91</v>
      </c>
      <c r="B134" s="75">
        <v>170</v>
      </c>
      <c r="C134" s="76">
        <v>180</v>
      </c>
      <c r="D134" s="16">
        <f t="shared" si="16"/>
        <v>170</v>
      </c>
      <c r="E134" s="17">
        <f t="shared" si="16"/>
        <v>180</v>
      </c>
      <c r="F134" s="121">
        <v>0</v>
      </c>
      <c r="G134" s="122">
        <v>0</v>
      </c>
    </row>
    <row r="135" spans="1:7" s="3" customFormat="1" ht="13.5">
      <c r="A135" s="118" t="s">
        <v>249</v>
      </c>
      <c r="B135" s="60"/>
      <c r="C135" s="60"/>
      <c r="D135" s="60"/>
      <c r="E135" s="60"/>
      <c r="F135" s="60"/>
      <c r="G135" s="60"/>
    </row>
    <row r="136" spans="1:7" ht="12.75" customHeight="1">
      <c r="A136" s="11" t="s">
        <v>92</v>
      </c>
      <c r="B136" s="12"/>
      <c r="C136" s="12"/>
      <c r="D136" s="12"/>
      <c r="E136" s="12"/>
      <c r="F136" s="52"/>
      <c r="G136" s="53"/>
    </row>
    <row r="137" spans="1:7" ht="12" customHeight="1">
      <c r="A137" s="77" t="s">
        <v>93</v>
      </c>
      <c r="B137" s="78">
        <v>2502</v>
      </c>
      <c r="C137" s="79">
        <v>2527</v>
      </c>
      <c r="D137" s="80">
        <f t="shared" ref="D137:E138" si="17">B137+F137</f>
        <v>2502</v>
      </c>
      <c r="E137" s="81">
        <f t="shared" si="17"/>
        <v>2527</v>
      </c>
      <c r="F137" s="123">
        <v>0</v>
      </c>
      <c r="G137" s="124">
        <v>0</v>
      </c>
    </row>
    <row r="138" spans="1:7" ht="12" customHeight="1">
      <c r="A138" s="25" t="s">
        <v>94</v>
      </c>
      <c r="B138" s="78">
        <v>3227</v>
      </c>
      <c r="C138" s="79">
        <v>3252</v>
      </c>
      <c r="D138" s="82">
        <f t="shared" si="17"/>
        <v>3227</v>
      </c>
      <c r="E138" s="81">
        <f t="shared" si="17"/>
        <v>3252</v>
      </c>
      <c r="F138" s="123">
        <v>0</v>
      </c>
      <c r="G138" s="124">
        <v>0</v>
      </c>
    </row>
    <row r="139" spans="1:7">
      <c r="A139" s="11" t="s">
        <v>95</v>
      </c>
      <c r="B139" s="143"/>
      <c r="C139" s="143"/>
      <c r="D139" s="143"/>
      <c r="E139" s="143"/>
      <c r="F139" s="144"/>
      <c r="G139" s="145"/>
    </row>
    <row r="140" spans="1:7" ht="12" customHeight="1">
      <c r="A140" s="77" t="s">
        <v>96</v>
      </c>
      <c r="B140" s="14">
        <v>288</v>
      </c>
      <c r="C140" s="15">
        <v>290</v>
      </c>
      <c r="D140" s="138">
        <f>B140+F140</f>
        <v>286</v>
      </c>
      <c r="E140" s="17">
        <f>C140+G140</f>
        <v>288</v>
      </c>
      <c r="F140" s="65">
        <v>-2</v>
      </c>
      <c r="G140" s="66">
        <v>-2</v>
      </c>
    </row>
    <row r="141" spans="1:7" ht="12" customHeight="1">
      <c r="A141" s="83" t="s">
        <v>97</v>
      </c>
      <c r="B141" s="14">
        <v>219</v>
      </c>
      <c r="C141" s="15">
        <v>225</v>
      </c>
      <c r="D141" s="32">
        <f>B141+F141</f>
        <v>219</v>
      </c>
      <c r="E141" s="17">
        <f>C141+G141</f>
        <v>225</v>
      </c>
      <c r="F141" s="21">
        <v>0</v>
      </c>
      <c r="G141" s="22">
        <v>0</v>
      </c>
    </row>
    <row r="142" spans="1:7">
      <c r="A142" s="11" t="s">
        <v>98</v>
      </c>
      <c r="B142" s="143"/>
      <c r="C142" s="143"/>
      <c r="D142" s="143"/>
      <c r="E142" s="143"/>
      <c r="F142" s="144"/>
      <c r="G142" s="145"/>
    </row>
    <row r="143" spans="1:7" ht="12" customHeight="1">
      <c r="A143" s="57" t="s">
        <v>99</v>
      </c>
      <c r="B143" s="78">
        <v>1110</v>
      </c>
      <c r="C143" s="79">
        <v>1115</v>
      </c>
      <c r="D143" s="80">
        <f t="shared" ref="D143:E144" si="18">B143+F143</f>
        <v>1125</v>
      </c>
      <c r="E143" s="81">
        <f t="shared" si="18"/>
        <v>1130</v>
      </c>
      <c r="F143" s="21">
        <v>15</v>
      </c>
      <c r="G143" s="22">
        <v>15</v>
      </c>
    </row>
    <row r="144" spans="1:7" ht="12" customHeight="1">
      <c r="A144" s="25" t="s">
        <v>100</v>
      </c>
      <c r="B144" s="78">
        <v>1060</v>
      </c>
      <c r="C144" s="79">
        <v>1065</v>
      </c>
      <c r="D144" s="82">
        <f t="shared" si="18"/>
        <v>1075</v>
      </c>
      <c r="E144" s="81">
        <f t="shared" si="18"/>
        <v>1080</v>
      </c>
      <c r="F144" s="21">
        <v>15</v>
      </c>
      <c r="G144" s="22">
        <v>15</v>
      </c>
    </row>
    <row r="145" spans="1:7">
      <c r="A145" s="11" t="s">
        <v>101</v>
      </c>
      <c r="B145" s="143"/>
      <c r="C145" s="143"/>
      <c r="D145" s="143"/>
      <c r="E145" s="143"/>
      <c r="F145" s="144"/>
      <c r="G145" s="145"/>
    </row>
    <row r="146" spans="1:7" ht="13.5">
      <c r="A146" s="84" t="s">
        <v>102</v>
      </c>
      <c r="B146" s="23">
        <v>324</v>
      </c>
      <c r="C146" s="24">
        <v>325</v>
      </c>
      <c r="D146" s="54">
        <f t="shared" ref="D146:E147" si="19">B146+F146</f>
        <v>324</v>
      </c>
      <c r="E146" s="17">
        <f t="shared" si="19"/>
        <v>325</v>
      </c>
      <c r="F146" s="18">
        <v>0</v>
      </c>
      <c r="G146" s="19">
        <v>0</v>
      </c>
    </row>
    <row r="147" spans="1:7" ht="12" customHeight="1">
      <c r="A147" s="25" t="s">
        <v>103</v>
      </c>
      <c r="B147" s="14">
        <v>324</v>
      </c>
      <c r="C147" s="15">
        <v>325</v>
      </c>
      <c r="D147" s="45">
        <f t="shared" si="19"/>
        <v>324</v>
      </c>
      <c r="E147" s="17">
        <f t="shared" si="19"/>
        <v>325</v>
      </c>
      <c r="F147" s="21">
        <v>0</v>
      </c>
      <c r="G147" s="22">
        <v>0</v>
      </c>
    </row>
    <row r="148" spans="1:7" ht="12.75" customHeight="1">
      <c r="A148" s="11" t="s">
        <v>104</v>
      </c>
      <c r="B148" s="143"/>
      <c r="C148" s="143"/>
      <c r="D148" s="143"/>
      <c r="E148" s="143"/>
      <c r="F148" s="144"/>
      <c r="G148" s="145"/>
    </row>
    <row r="149" spans="1:7" ht="12" customHeight="1">
      <c r="A149" s="72" t="s">
        <v>105</v>
      </c>
      <c r="B149" s="14">
        <v>245</v>
      </c>
      <c r="C149" s="15">
        <v>249</v>
      </c>
      <c r="D149" s="80">
        <f t="shared" ref="D149:E152" si="20">B149+F149</f>
        <v>245</v>
      </c>
      <c r="E149" s="81">
        <f t="shared" si="20"/>
        <v>249</v>
      </c>
      <c r="F149" s="65">
        <v>0</v>
      </c>
      <c r="G149" s="66">
        <v>0</v>
      </c>
    </row>
    <row r="150" spans="1:7" ht="12" customHeight="1">
      <c r="A150" s="73" t="s">
        <v>106</v>
      </c>
      <c r="B150" s="14">
        <v>340</v>
      </c>
      <c r="C150" s="15">
        <v>345</v>
      </c>
      <c r="D150" s="16">
        <f t="shared" si="20"/>
        <v>340</v>
      </c>
      <c r="E150" s="17">
        <f t="shared" si="20"/>
        <v>345</v>
      </c>
      <c r="F150" s="21">
        <v>0</v>
      </c>
      <c r="G150" s="22">
        <v>0</v>
      </c>
    </row>
    <row r="151" spans="1:7" ht="12" customHeight="1">
      <c r="A151" s="73" t="s">
        <v>107</v>
      </c>
      <c r="B151" s="14"/>
      <c r="C151" s="15"/>
      <c r="D151" s="16">
        <f t="shared" si="20"/>
        <v>0</v>
      </c>
      <c r="E151" s="17">
        <f t="shared" si="20"/>
        <v>0</v>
      </c>
      <c r="F151" s="21"/>
      <c r="G151" s="22"/>
    </row>
    <row r="152" spans="1:7" ht="12" customHeight="1">
      <c r="A152" s="74" t="s">
        <v>108</v>
      </c>
      <c r="B152" s="85">
        <v>380</v>
      </c>
      <c r="C152" s="86">
        <v>415</v>
      </c>
      <c r="D152" s="16">
        <f t="shared" si="20"/>
        <v>380</v>
      </c>
      <c r="E152" s="17">
        <f t="shared" si="20"/>
        <v>415</v>
      </c>
      <c r="F152" s="87">
        <v>0</v>
      </c>
      <c r="G152" s="88">
        <v>0</v>
      </c>
    </row>
    <row r="153" spans="1:7" s="3" customFormat="1" ht="13.5">
      <c r="A153" s="60" t="s">
        <v>109</v>
      </c>
      <c r="B153" s="60"/>
      <c r="C153" s="60"/>
      <c r="D153" s="60"/>
      <c r="E153" s="60"/>
      <c r="F153" s="60"/>
      <c r="G153" s="60"/>
    </row>
    <row r="154" spans="1:7" s="3" customFormat="1" ht="13.5">
      <c r="A154" s="89" t="s">
        <v>110</v>
      </c>
      <c r="B154" s="89"/>
      <c r="C154" s="89"/>
      <c r="D154" s="89"/>
      <c r="E154" s="89"/>
      <c r="F154" s="89"/>
      <c r="G154" s="89"/>
    </row>
    <row r="155" spans="1:7" s="2" customFormat="1" ht="17.25" customHeight="1">
      <c r="A155" s="8" t="s">
        <v>2</v>
      </c>
      <c r="B155" s="8"/>
      <c r="C155" s="8"/>
      <c r="D155" s="8"/>
      <c r="E155" s="8"/>
      <c r="F155" s="8"/>
      <c r="G155" s="8"/>
    </row>
    <row r="156" spans="1:7" ht="12" customHeight="1">
      <c r="A156" s="182" t="s">
        <v>111</v>
      </c>
      <c r="B156" s="180">
        <f>B5</f>
        <v>46310</v>
      </c>
      <c r="C156" s="181"/>
      <c r="D156" s="180">
        <f>D5</f>
        <v>46317</v>
      </c>
      <c r="E156" s="181"/>
      <c r="F156" s="191"/>
      <c r="G156" s="188"/>
    </row>
    <row r="157" spans="1:7" ht="12" customHeight="1">
      <c r="A157" s="183"/>
      <c r="B157" s="9" t="str">
        <f>B6</f>
        <v>min</v>
      </c>
      <c r="C157" s="10" t="str">
        <f>C6</f>
        <v>max</v>
      </c>
      <c r="D157" s="9" t="str">
        <f>D6</f>
        <v>min</v>
      </c>
      <c r="E157" s="10" t="str">
        <f>E6</f>
        <v>max</v>
      </c>
      <c r="F157" s="189"/>
      <c r="G157" s="190"/>
    </row>
    <row r="158" spans="1:7">
      <c r="A158" s="11" t="s">
        <v>112</v>
      </c>
      <c r="B158" s="12"/>
      <c r="C158" s="12"/>
      <c r="D158" s="12"/>
      <c r="E158" s="12"/>
      <c r="F158" s="52"/>
      <c r="G158" s="53"/>
    </row>
    <row r="159" spans="1:7" ht="12" customHeight="1">
      <c r="A159" s="40" t="s">
        <v>236</v>
      </c>
      <c r="B159" s="78">
        <v>520</v>
      </c>
      <c r="C159" s="79">
        <v>550</v>
      </c>
      <c r="D159" s="105">
        <f t="shared" ref="D159:E161" si="21">B159+F159</f>
        <v>545</v>
      </c>
      <c r="E159" s="81">
        <f t="shared" si="21"/>
        <v>575</v>
      </c>
      <c r="F159" s="21">
        <v>25</v>
      </c>
      <c r="G159" s="22">
        <v>25</v>
      </c>
    </row>
    <row r="160" spans="1:7" ht="12" customHeight="1">
      <c r="A160" s="13" t="s">
        <v>237</v>
      </c>
      <c r="B160" s="78">
        <v>600</v>
      </c>
      <c r="C160" s="79">
        <v>675</v>
      </c>
      <c r="D160" s="105">
        <f t="shared" si="21"/>
        <v>625</v>
      </c>
      <c r="E160" s="81">
        <f t="shared" si="21"/>
        <v>720</v>
      </c>
      <c r="F160" s="21">
        <v>25</v>
      </c>
      <c r="G160" s="22">
        <v>45</v>
      </c>
    </row>
    <row r="161" spans="1:7" ht="12" customHeight="1">
      <c r="A161" s="20" t="s">
        <v>238</v>
      </c>
      <c r="B161" s="78">
        <v>335</v>
      </c>
      <c r="C161" s="79">
        <v>385</v>
      </c>
      <c r="D161" s="105">
        <f t="shared" si="21"/>
        <v>380</v>
      </c>
      <c r="E161" s="81">
        <f t="shared" si="21"/>
        <v>430</v>
      </c>
      <c r="F161" s="21">
        <v>45</v>
      </c>
      <c r="G161" s="22">
        <v>45</v>
      </c>
    </row>
    <row r="162" spans="1:7" ht="12.75" customHeight="1">
      <c r="A162" s="11" t="s">
        <v>113</v>
      </c>
      <c r="B162" s="146"/>
      <c r="C162" s="146"/>
      <c r="D162" s="144"/>
      <c r="E162" s="144"/>
      <c r="F162" s="144"/>
      <c r="G162" s="145"/>
    </row>
    <row r="163" spans="1:7" ht="12" customHeight="1">
      <c r="A163" s="40" t="s">
        <v>114</v>
      </c>
      <c r="B163" s="78">
        <v>1200</v>
      </c>
      <c r="C163" s="79">
        <v>1400</v>
      </c>
      <c r="D163" s="105">
        <f t="shared" ref="D163:E170" si="22">B163+F163</f>
        <v>1250</v>
      </c>
      <c r="E163" s="81">
        <f t="shared" si="22"/>
        <v>1450</v>
      </c>
      <c r="F163" s="21">
        <v>50</v>
      </c>
      <c r="G163" s="90">
        <v>50</v>
      </c>
    </row>
    <row r="164" spans="1:7" ht="12" customHeight="1">
      <c r="A164" s="20" t="s">
        <v>208</v>
      </c>
      <c r="B164" s="78">
        <v>1370</v>
      </c>
      <c r="C164" s="79">
        <v>1550</v>
      </c>
      <c r="D164" s="105">
        <f t="shared" si="22"/>
        <v>1420</v>
      </c>
      <c r="E164" s="81">
        <f t="shared" si="22"/>
        <v>1640</v>
      </c>
      <c r="F164" s="21">
        <v>50</v>
      </c>
      <c r="G164" s="71">
        <v>90</v>
      </c>
    </row>
    <row r="165" spans="1:7" ht="12" customHeight="1">
      <c r="A165" s="25" t="s">
        <v>115</v>
      </c>
      <c r="B165" s="78">
        <v>835</v>
      </c>
      <c r="C165" s="79">
        <v>1035</v>
      </c>
      <c r="D165" s="105">
        <f t="shared" si="22"/>
        <v>925</v>
      </c>
      <c r="E165" s="81">
        <f t="shared" si="22"/>
        <v>1125</v>
      </c>
      <c r="F165" s="21">
        <v>90</v>
      </c>
      <c r="G165" s="71">
        <v>90</v>
      </c>
    </row>
    <row r="166" spans="1:7" ht="12" customHeight="1">
      <c r="A166" s="25" t="s">
        <v>116</v>
      </c>
      <c r="B166" s="78">
        <v>835</v>
      </c>
      <c r="C166" s="79">
        <v>1035</v>
      </c>
      <c r="D166" s="105">
        <f t="shared" si="22"/>
        <v>835</v>
      </c>
      <c r="E166" s="81">
        <f t="shared" si="22"/>
        <v>1035</v>
      </c>
      <c r="F166" s="21">
        <v>0</v>
      </c>
      <c r="G166" s="71">
        <v>0</v>
      </c>
    </row>
    <row r="167" spans="1:7" ht="12" customHeight="1">
      <c r="A167" s="25" t="s">
        <v>207</v>
      </c>
      <c r="B167" s="78">
        <v>835</v>
      </c>
      <c r="C167" s="79">
        <v>1035</v>
      </c>
      <c r="D167" s="105">
        <f t="shared" si="22"/>
        <v>835</v>
      </c>
      <c r="E167" s="81">
        <f t="shared" si="22"/>
        <v>1035</v>
      </c>
      <c r="F167" s="21">
        <v>0</v>
      </c>
      <c r="G167" s="71">
        <v>0</v>
      </c>
    </row>
    <row r="168" spans="1:7" ht="12" customHeight="1">
      <c r="A168" s="25" t="s">
        <v>117</v>
      </c>
      <c r="B168" s="78">
        <v>750</v>
      </c>
      <c r="C168" s="79">
        <v>950</v>
      </c>
      <c r="D168" s="105">
        <f t="shared" si="22"/>
        <v>750</v>
      </c>
      <c r="E168" s="81">
        <f t="shared" si="22"/>
        <v>950</v>
      </c>
      <c r="F168" s="21">
        <v>0</v>
      </c>
      <c r="G168" s="71">
        <v>0</v>
      </c>
    </row>
    <row r="169" spans="1:7" ht="12" customHeight="1">
      <c r="A169" s="25" t="s">
        <v>118</v>
      </c>
      <c r="B169" s="78">
        <v>750</v>
      </c>
      <c r="C169" s="79">
        <v>920</v>
      </c>
      <c r="D169" s="105">
        <f t="shared" si="22"/>
        <v>750</v>
      </c>
      <c r="E169" s="81">
        <f t="shared" si="22"/>
        <v>920</v>
      </c>
      <c r="F169" s="21">
        <v>0</v>
      </c>
      <c r="G169" s="71">
        <v>0</v>
      </c>
    </row>
    <row r="170" spans="1:7" ht="12" customHeight="1">
      <c r="A170" s="25" t="s">
        <v>119</v>
      </c>
      <c r="B170" s="78">
        <v>985</v>
      </c>
      <c r="C170" s="79">
        <v>1185</v>
      </c>
      <c r="D170" s="105">
        <f t="shared" si="22"/>
        <v>985</v>
      </c>
      <c r="E170" s="81">
        <f t="shared" si="22"/>
        <v>1185</v>
      </c>
      <c r="F170" s="21">
        <v>0</v>
      </c>
      <c r="G170" s="69">
        <v>0</v>
      </c>
    </row>
    <row r="171" spans="1:7" ht="12.75" customHeight="1">
      <c r="A171" s="11" t="s">
        <v>120</v>
      </c>
      <c r="B171" s="146"/>
      <c r="C171" s="146"/>
      <c r="D171" s="144"/>
      <c r="E171" s="144"/>
      <c r="F171" s="144"/>
      <c r="G171" s="145"/>
    </row>
    <row r="172" spans="1:7" ht="12" customHeight="1">
      <c r="A172" s="77" t="s">
        <v>121</v>
      </c>
      <c r="B172" s="78">
        <v>470</v>
      </c>
      <c r="C172" s="79">
        <v>480</v>
      </c>
      <c r="D172" s="105">
        <f t="shared" ref="D172:E177" si="23">B172+F172</f>
        <v>470</v>
      </c>
      <c r="E172" s="81">
        <f t="shared" si="23"/>
        <v>480</v>
      </c>
      <c r="F172" s="21">
        <v>0</v>
      </c>
      <c r="G172" s="91">
        <v>0</v>
      </c>
    </row>
    <row r="173" spans="1:7" ht="12" customHeight="1">
      <c r="A173" s="25" t="s">
        <v>122</v>
      </c>
      <c r="B173" s="78">
        <v>425</v>
      </c>
      <c r="C173" s="79">
        <v>440</v>
      </c>
      <c r="D173" s="105">
        <f t="shared" si="23"/>
        <v>425</v>
      </c>
      <c r="E173" s="81">
        <f t="shared" si="23"/>
        <v>440</v>
      </c>
      <c r="F173" s="21">
        <v>0</v>
      </c>
      <c r="G173" s="71">
        <v>0</v>
      </c>
    </row>
    <row r="174" spans="1:7" ht="12" customHeight="1">
      <c r="A174" s="25" t="s">
        <v>123</v>
      </c>
      <c r="B174" s="78">
        <v>230</v>
      </c>
      <c r="C174" s="79">
        <v>240</v>
      </c>
      <c r="D174" s="105">
        <f t="shared" si="23"/>
        <v>230</v>
      </c>
      <c r="E174" s="81">
        <f t="shared" si="23"/>
        <v>240</v>
      </c>
      <c r="F174" s="21">
        <v>0</v>
      </c>
      <c r="G174" s="71">
        <v>0</v>
      </c>
    </row>
    <row r="175" spans="1:7" ht="12" customHeight="1">
      <c r="A175" s="25" t="s">
        <v>53</v>
      </c>
      <c r="B175" s="78">
        <v>200</v>
      </c>
      <c r="C175" s="79">
        <v>215</v>
      </c>
      <c r="D175" s="105">
        <f t="shared" si="23"/>
        <v>200</v>
      </c>
      <c r="E175" s="81">
        <f t="shared" si="23"/>
        <v>215</v>
      </c>
      <c r="F175" s="21">
        <v>0</v>
      </c>
      <c r="G175" s="71">
        <v>0</v>
      </c>
    </row>
    <row r="176" spans="1:7" ht="12" customHeight="1">
      <c r="A176" s="25" t="s">
        <v>124</v>
      </c>
      <c r="B176" s="78">
        <v>150</v>
      </c>
      <c r="C176" s="79">
        <v>160</v>
      </c>
      <c r="D176" s="105">
        <f t="shared" si="23"/>
        <v>150</v>
      </c>
      <c r="E176" s="81">
        <f t="shared" si="23"/>
        <v>160</v>
      </c>
      <c r="F176" s="21">
        <v>0</v>
      </c>
      <c r="G176" s="71">
        <v>0</v>
      </c>
    </row>
    <row r="177" spans="1:10" ht="12" customHeight="1">
      <c r="A177" s="74" t="s">
        <v>125</v>
      </c>
      <c r="B177" s="110">
        <v>85</v>
      </c>
      <c r="C177" s="111">
        <v>95</v>
      </c>
      <c r="D177" s="108">
        <f t="shared" si="23"/>
        <v>85</v>
      </c>
      <c r="E177" s="109">
        <f t="shared" si="23"/>
        <v>95</v>
      </c>
      <c r="F177" s="68">
        <v>0</v>
      </c>
      <c r="G177" s="69">
        <v>0</v>
      </c>
    </row>
    <row r="178" spans="1:10" s="2" customFormat="1" ht="12.75" customHeight="1">
      <c r="A178" s="118" t="s">
        <v>209</v>
      </c>
      <c r="B178" s="8"/>
      <c r="C178" s="8"/>
      <c r="D178" s="8"/>
      <c r="E178" s="8"/>
      <c r="F178" s="92"/>
      <c r="G178" s="92"/>
    </row>
    <row r="179" spans="1:10" ht="15" customHeight="1">
      <c r="A179" s="11" t="s">
        <v>126</v>
      </c>
      <c r="B179" s="12"/>
      <c r="C179" s="12"/>
      <c r="D179" s="12"/>
      <c r="E179" s="12"/>
      <c r="F179" s="52"/>
      <c r="G179" s="53"/>
    </row>
    <row r="180" spans="1:10" ht="13.5" customHeight="1">
      <c r="A180" s="116" t="s">
        <v>222</v>
      </c>
      <c r="B180" s="14">
        <v>225</v>
      </c>
      <c r="C180" s="15">
        <v>235</v>
      </c>
      <c r="D180" s="16">
        <f t="shared" ref="D180:E195" si="24">B180+F180</f>
        <v>225</v>
      </c>
      <c r="E180" s="17">
        <f t="shared" si="24"/>
        <v>235</v>
      </c>
      <c r="F180" s="21">
        <v>0</v>
      </c>
      <c r="G180" s="22">
        <v>0</v>
      </c>
    </row>
    <row r="181" spans="1:10" s="5" customFormat="1">
      <c r="A181" s="116" t="s">
        <v>232</v>
      </c>
      <c r="B181" s="125">
        <v>265</v>
      </c>
      <c r="C181" s="126">
        <v>275</v>
      </c>
      <c r="D181" s="16">
        <f t="shared" si="24"/>
        <v>265</v>
      </c>
      <c r="E181" s="17">
        <f t="shared" si="24"/>
        <v>275</v>
      </c>
      <c r="F181" s="140">
        <v>0</v>
      </c>
      <c r="G181" s="71">
        <v>0</v>
      </c>
      <c r="H181" s="95"/>
      <c r="J181" s="113"/>
    </row>
    <row r="182" spans="1:10" s="5" customFormat="1">
      <c r="A182" s="116" t="s">
        <v>181</v>
      </c>
      <c r="B182" s="125"/>
      <c r="C182" s="126"/>
      <c r="D182" s="16">
        <f t="shared" si="24"/>
        <v>0</v>
      </c>
      <c r="E182" s="17">
        <f t="shared" si="24"/>
        <v>0</v>
      </c>
      <c r="F182" s="140"/>
      <c r="G182" s="71"/>
      <c r="H182" s="95"/>
      <c r="J182" s="113"/>
    </row>
    <row r="183" spans="1:10" s="5" customFormat="1">
      <c r="A183" s="116" t="s">
        <v>221</v>
      </c>
      <c r="B183" s="125"/>
      <c r="C183" s="126"/>
      <c r="D183" s="16">
        <f t="shared" si="24"/>
        <v>0</v>
      </c>
      <c r="E183" s="17">
        <f t="shared" si="24"/>
        <v>0</v>
      </c>
      <c r="F183" s="140"/>
      <c r="G183" s="22"/>
      <c r="H183" s="95"/>
      <c r="J183" s="113"/>
    </row>
    <row r="184" spans="1:10" s="5" customFormat="1">
      <c r="A184" s="116" t="s">
        <v>239</v>
      </c>
      <c r="B184" s="125"/>
      <c r="C184" s="126"/>
      <c r="D184" s="16">
        <f t="shared" si="24"/>
        <v>0</v>
      </c>
      <c r="E184" s="17">
        <f t="shared" si="24"/>
        <v>0</v>
      </c>
      <c r="F184" s="140"/>
      <c r="G184" s="22"/>
      <c r="H184" s="95"/>
      <c r="J184" s="113"/>
    </row>
    <row r="185" spans="1:10" s="5" customFormat="1">
      <c r="A185" s="116" t="s">
        <v>240</v>
      </c>
      <c r="B185" s="125"/>
      <c r="C185" s="126"/>
      <c r="D185" s="16">
        <f t="shared" si="24"/>
        <v>0</v>
      </c>
      <c r="E185" s="17">
        <f t="shared" si="24"/>
        <v>0</v>
      </c>
      <c r="F185" s="140"/>
      <c r="G185" s="22"/>
      <c r="H185" s="95"/>
      <c r="J185" s="113"/>
    </row>
    <row r="186" spans="1:10" ht="13.5" customHeight="1">
      <c r="A186" s="94" t="s">
        <v>127</v>
      </c>
      <c r="B186" s="14"/>
      <c r="C186" s="15"/>
      <c r="D186" s="16">
        <f t="shared" si="24"/>
        <v>0</v>
      </c>
      <c r="E186" s="17">
        <f t="shared" si="24"/>
        <v>0</v>
      </c>
      <c r="F186" s="21"/>
      <c r="G186" s="22"/>
    </row>
    <row r="187" spans="1:10" ht="13.5" customHeight="1">
      <c r="A187" s="94" t="s">
        <v>182</v>
      </c>
      <c r="B187" s="14"/>
      <c r="C187" s="15"/>
      <c r="D187" s="16">
        <f t="shared" si="24"/>
        <v>0</v>
      </c>
      <c r="E187" s="17">
        <f t="shared" si="24"/>
        <v>0</v>
      </c>
      <c r="F187" s="21"/>
      <c r="G187" s="22"/>
    </row>
    <row r="188" spans="1:10" ht="13.5" customHeight="1">
      <c r="A188" s="94" t="s">
        <v>128</v>
      </c>
      <c r="B188" s="14"/>
      <c r="C188" s="15"/>
      <c r="D188" s="16">
        <f t="shared" si="24"/>
        <v>0</v>
      </c>
      <c r="E188" s="17">
        <f t="shared" si="24"/>
        <v>0</v>
      </c>
      <c r="F188" s="21"/>
      <c r="G188" s="22"/>
    </row>
    <row r="189" spans="1:10" ht="13.5" customHeight="1">
      <c r="A189" s="94" t="s">
        <v>182</v>
      </c>
      <c r="B189" s="14"/>
      <c r="C189" s="15"/>
      <c r="D189" s="16">
        <f t="shared" si="24"/>
        <v>0</v>
      </c>
      <c r="E189" s="17">
        <f t="shared" si="24"/>
        <v>0</v>
      </c>
      <c r="F189" s="21"/>
      <c r="G189" s="22"/>
    </row>
    <row r="190" spans="1:10" ht="13.5" customHeight="1">
      <c r="A190" s="93" t="s">
        <v>129</v>
      </c>
      <c r="B190" s="14"/>
      <c r="C190" s="15"/>
      <c r="D190" s="16">
        <f t="shared" si="24"/>
        <v>0</v>
      </c>
      <c r="E190" s="17">
        <f t="shared" si="24"/>
        <v>0</v>
      </c>
      <c r="F190" s="21"/>
      <c r="G190" s="22"/>
    </row>
    <row r="191" spans="1:10" ht="13.5" customHeight="1">
      <c r="A191" s="94" t="s">
        <v>182</v>
      </c>
      <c r="B191" s="14"/>
      <c r="C191" s="15"/>
      <c r="D191" s="16">
        <f t="shared" si="24"/>
        <v>0</v>
      </c>
      <c r="E191" s="17">
        <f t="shared" si="24"/>
        <v>0</v>
      </c>
      <c r="F191" s="21"/>
      <c r="G191" s="22"/>
    </row>
    <row r="192" spans="1:10" s="5" customFormat="1">
      <c r="A192" s="116" t="s">
        <v>180</v>
      </c>
      <c r="B192" s="55">
        <v>130</v>
      </c>
      <c r="C192" s="56">
        <v>170</v>
      </c>
      <c r="D192" s="16">
        <f t="shared" si="24"/>
        <v>130</v>
      </c>
      <c r="E192" s="17">
        <f t="shared" si="24"/>
        <v>170</v>
      </c>
      <c r="F192" s="21">
        <v>0</v>
      </c>
      <c r="G192" s="22">
        <v>0</v>
      </c>
      <c r="H192" s="95"/>
    </row>
    <row r="193" spans="1:10" s="5" customFormat="1">
      <c r="A193" s="116" t="s">
        <v>202</v>
      </c>
      <c r="B193" s="55">
        <v>140</v>
      </c>
      <c r="C193" s="56">
        <v>180</v>
      </c>
      <c r="D193" s="16">
        <f t="shared" si="24"/>
        <v>140</v>
      </c>
      <c r="E193" s="17">
        <f t="shared" si="24"/>
        <v>180</v>
      </c>
      <c r="F193" s="21">
        <v>0</v>
      </c>
      <c r="G193" s="22">
        <v>0</v>
      </c>
      <c r="H193" s="95"/>
    </row>
    <row r="194" spans="1:10" s="5" customFormat="1">
      <c r="A194" s="116" t="s">
        <v>203</v>
      </c>
      <c r="B194" s="55">
        <v>175</v>
      </c>
      <c r="C194" s="56">
        <v>195</v>
      </c>
      <c r="D194" s="16">
        <f t="shared" si="24"/>
        <v>175</v>
      </c>
      <c r="E194" s="17">
        <f t="shared" si="24"/>
        <v>195</v>
      </c>
      <c r="F194" s="21">
        <v>0</v>
      </c>
      <c r="G194" s="22">
        <v>0</v>
      </c>
      <c r="H194" s="95"/>
    </row>
    <row r="195" spans="1:10" s="5" customFormat="1">
      <c r="A195" s="116" t="s">
        <v>204</v>
      </c>
      <c r="B195" s="55">
        <v>185</v>
      </c>
      <c r="C195" s="56">
        <v>205</v>
      </c>
      <c r="D195" s="16">
        <f t="shared" si="24"/>
        <v>185</v>
      </c>
      <c r="E195" s="17">
        <f t="shared" si="24"/>
        <v>205</v>
      </c>
      <c r="F195" s="21">
        <v>0</v>
      </c>
      <c r="G195" s="22">
        <v>0</v>
      </c>
      <c r="H195" s="95"/>
    </row>
    <row r="196" spans="1:10" ht="13.5" customHeight="1">
      <c r="A196" s="93" t="s">
        <v>130</v>
      </c>
      <c r="B196" s="14">
        <v>190</v>
      </c>
      <c r="C196" s="15">
        <v>215</v>
      </c>
      <c r="D196" s="16">
        <f t="shared" ref="D196:E201" si="25">B196+F196</f>
        <v>195</v>
      </c>
      <c r="E196" s="17">
        <f t="shared" si="25"/>
        <v>215</v>
      </c>
      <c r="F196" s="21">
        <v>5</v>
      </c>
      <c r="G196" s="22">
        <v>0</v>
      </c>
    </row>
    <row r="197" spans="1:10" ht="13.5" customHeight="1">
      <c r="A197" s="94" t="s">
        <v>183</v>
      </c>
      <c r="B197" s="14">
        <v>195</v>
      </c>
      <c r="C197" s="15">
        <v>222</v>
      </c>
      <c r="D197" s="16">
        <f t="shared" si="25"/>
        <v>200</v>
      </c>
      <c r="E197" s="17">
        <f t="shared" si="25"/>
        <v>222</v>
      </c>
      <c r="F197" s="21">
        <v>5</v>
      </c>
      <c r="G197" s="22">
        <v>0</v>
      </c>
    </row>
    <row r="198" spans="1:10" ht="13.5" customHeight="1">
      <c r="A198" s="94" t="s">
        <v>131</v>
      </c>
      <c r="B198" s="14">
        <v>200</v>
      </c>
      <c r="C198" s="15">
        <v>225</v>
      </c>
      <c r="D198" s="16">
        <f t="shared" si="25"/>
        <v>205</v>
      </c>
      <c r="E198" s="17">
        <f t="shared" si="25"/>
        <v>230</v>
      </c>
      <c r="F198" s="58">
        <v>5</v>
      </c>
      <c r="G198" s="71">
        <v>5</v>
      </c>
    </row>
    <row r="199" spans="1:10" ht="13.5" customHeight="1">
      <c r="A199" s="94" t="s">
        <v>183</v>
      </c>
      <c r="B199" s="14">
        <v>210</v>
      </c>
      <c r="C199" s="15">
        <v>235</v>
      </c>
      <c r="D199" s="16">
        <f t="shared" si="25"/>
        <v>215</v>
      </c>
      <c r="E199" s="17">
        <f t="shared" si="25"/>
        <v>240</v>
      </c>
      <c r="F199" s="58">
        <v>5</v>
      </c>
      <c r="G199" s="71">
        <v>5</v>
      </c>
      <c r="J199" s="113"/>
    </row>
    <row r="200" spans="1:10" ht="13.5" customHeight="1">
      <c r="A200" s="93" t="s">
        <v>132</v>
      </c>
      <c r="B200" s="14">
        <v>200</v>
      </c>
      <c r="C200" s="15">
        <v>225</v>
      </c>
      <c r="D200" s="16">
        <f t="shared" si="25"/>
        <v>205</v>
      </c>
      <c r="E200" s="17">
        <f t="shared" si="25"/>
        <v>230</v>
      </c>
      <c r="F200" s="58">
        <v>5</v>
      </c>
      <c r="G200" s="71">
        <v>5</v>
      </c>
      <c r="J200" s="113"/>
    </row>
    <row r="201" spans="1:10" ht="13.5" customHeight="1">
      <c r="A201" s="94" t="s">
        <v>183</v>
      </c>
      <c r="B201" s="14">
        <v>210</v>
      </c>
      <c r="C201" s="15">
        <v>235</v>
      </c>
      <c r="D201" s="16">
        <f t="shared" si="25"/>
        <v>215</v>
      </c>
      <c r="E201" s="17">
        <f t="shared" si="25"/>
        <v>240</v>
      </c>
      <c r="F201" s="58">
        <v>5</v>
      </c>
      <c r="G201" s="71">
        <v>5</v>
      </c>
    </row>
    <row r="202" spans="1:10">
      <c r="A202" s="117" t="s">
        <v>179</v>
      </c>
      <c r="B202" s="143"/>
      <c r="C202" s="143"/>
      <c r="D202" s="143"/>
      <c r="E202" s="143"/>
      <c r="F202" s="143"/>
      <c r="G202" s="147"/>
      <c r="H202" s="95"/>
      <c r="I202" s="5"/>
    </row>
    <row r="203" spans="1:10" ht="13.5" customHeight="1">
      <c r="A203" s="93" t="s">
        <v>133</v>
      </c>
      <c r="B203" s="14"/>
      <c r="C203" s="15"/>
      <c r="D203" s="16">
        <f t="shared" ref="D203:E208" si="26">B203+F203</f>
        <v>0</v>
      </c>
      <c r="E203" s="17">
        <f t="shared" si="26"/>
        <v>0</v>
      </c>
      <c r="F203" s="140"/>
      <c r="G203" s="22"/>
    </row>
    <row r="204" spans="1:10" ht="13.5" customHeight="1">
      <c r="A204" s="94" t="s">
        <v>134</v>
      </c>
      <c r="B204" s="14"/>
      <c r="C204" s="15"/>
      <c r="D204" s="16">
        <f t="shared" si="26"/>
        <v>0</v>
      </c>
      <c r="E204" s="17">
        <f t="shared" si="26"/>
        <v>0</v>
      </c>
      <c r="F204" s="21"/>
      <c r="G204" s="22"/>
      <c r="J204" s="113"/>
    </row>
    <row r="205" spans="1:10" ht="13.5" customHeight="1">
      <c r="A205" s="94" t="s">
        <v>205</v>
      </c>
      <c r="B205" s="14">
        <v>120</v>
      </c>
      <c r="C205" s="15">
        <v>145</v>
      </c>
      <c r="D205" s="16">
        <f t="shared" si="26"/>
        <v>120</v>
      </c>
      <c r="E205" s="17">
        <f t="shared" si="26"/>
        <v>145</v>
      </c>
      <c r="F205" s="21">
        <v>0</v>
      </c>
      <c r="G205" s="22">
        <v>0</v>
      </c>
      <c r="J205" s="114"/>
    </row>
    <row r="206" spans="1:10" ht="13.5" customHeight="1">
      <c r="A206" s="93" t="s">
        <v>135</v>
      </c>
      <c r="B206" s="14">
        <v>155</v>
      </c>
      <c r="C206" s="15">
        <v>170</v>
      </c>
      <c r="D206" s="16">
        <f t="shared" si="26"/>
        <v>155</v>
      </c>
      <c r="E206" s="17">
        <f t="shared" si="26"/>
        <v>170</v>
      </c>
      <c r="F206" s="21">
        <v>0</v>
      </c>
      <c r="G206" s="22">
        <v>0</v>
      </c>
    </row>
    <row r="207" spans="1:10" ht="13.5" customHeight="1">
      <c r="A207" s="94" t="s">
        <v>136</v>
      </c>
      <c r="B207" s="14"/>
      <c r="C207" s="15"/>
      <c r="D207" s="16">
        <f t="shared" si="26"/>
        <v>0</v>
      </c>
      <c r="E207" s="17">
        <f t="shared" si="26"/>
        <v>0</v>
      </c>
      <c r="F207" s="21"/>
      <c r="G207" s="22"/>
    </row>
    <row r="208" spans="1:10" ht="13.5" customHeight="1">
      <c r="A208" s="94" t="s">
        <v>137</v>
      </c>
      <c r="B208" s="14">
        <v>120</v>
      </c>
      <c r="C208" s="15">
        <v>130</v>
      </c>
      <c r="D208" s="16">
        <f t="shared" si="26"/>
        <v>120</v>
      </c>
      <c r="E208" s="17">
        <f t="shared" si="26"/>
        <v>130</v>
      </c>
      <c r="F208" s="68">
        <v>0</v>
      </c>
      <c r="G208" s="69">
        <v>0</v>
      </c>
    </row>
    <row r="209" spans="1:13">
      <c r="A209" s="11" t="s">
        <v>138</v>
      </c>
      <c r="B209" s="143"/>
      <c r="C209" s="143"/>
      <c r="D209" s="143"/>
      <c r="E209" s="143"/>
      <c r="F209" s="143"/>
      <c r="G209" s="147"/>
      <c r="H209" s="95"/>
      <c r="I209" s="5"/>
    </row>
    <row r="210" spans="1:13" s="5" customFormat="1">
      <c r="A210" s="112" t="s">
        <v>181</v>
      </c>
      <c r="B210" s="125"/>
      <c r="C210" s="126"/>
      <c r="D210" s="105"/>
      <c r="E210" s="81"/>
      <c r="F210" s="140"/>
      <c r="G210" s="71"/>
      <c r="H210" s="95"/>
      <c r="J210" s="113"/>
    </row>
    <row r="211" spans="1:13" s="5" customFormat="1">
      <c r="A211" s="112" t="s">
        <v>184</v>
      </c>
      <c r="B211" s="125"/>
      <c r="C211" s="126"/>
      <c r="D211" s="105"/>
      <c r="E211" s="81"/>
      <c r="F211" s="140"/>
      <c r="G211" s="22"/>
      <c r="H211" s="95"/>
      <c r="J211" s="113"/>
    </row>
    <row r="212" spans="1:13" s="5" customFormat="1">
      <c r="A212" s="116" t="s">
        <v>239</v>
      </c>
      <c r="B212" s="125"/>
      <c r="C212" s="126"/>
      <c r="D212" s="105"/>
      <c r="E212" s="81"/>
      <c r="F212" s="140"/>
      <c r="G212" s="22"/>
      <c r="H212" s="95"/>
      <c r="J212" s="113"/>
    </row>
    <row r="213" spans="1:13" s="5" customFormat="1">
      <c r="A213" s="116" t="s">
        <v>240</v>
      </c>
      <c r="B213" s="125"/>
      <c r="C213" s="126"/>
      <c r="D213" s="16">
        <f t="shared" ref="D213:E228" si="27">B213+F213</f>
        <v>0</v>
      </c>
      <c r="E213" s="17">
        <f t="shared" si="27"/>
        <v>0</v>
      </c>
      <c r="F213" s="140"/>
      <c r="G213" s="22"/>
      <c r="H213" s="95"/>
      <c r="J213" s="113"/>
    </row>
    <row r="214" spans="1:13" s="5" customFormat="1">
      <c r="A214" s="96" t="s">
        <v>127</v>
      </c>
      <c r="B214" s="127"/>
      <c r="C214" s="128"/>
      <c r="D214" s="16">
        <f t="shared" si="27"/>
        <v>0</v>
      </c>
      <c r="E214" s="17">
        <f t="shared" si="27"/>
        <v>0</v>
      </c>
      <c r="F214" s="21"/>
      <c r="G214" s="22"/>
      <c r="H214" s="95"/>
      <c r="J214" s="4"/>
      <c r="K214" s="4"/>
      <c r="L214" s="4"/>
      <c r="M214" s="4"/>
    </row>
    <row r="215" spans="1:13" s="5" customFormat="1">
      <c r="A215" s="96" t="s">
        <v>182</v>
      </c>
      <c r="B215" s="127"/>
      <c r="C215" s="128"/>
      <c r="D215" s="16">
        <f t="shared" si="27"/>
        <v>0</v>
      </c>
      <c r="E215" s="17">
        <f t="shared" si="27"/>
        <v>0</v>
      </c>
      <c r="F215" s="21"/>
      <c r="G215" s="22"/>
      <c r="H215" s="95"/>
      <c r="J215" s="4"/>
      <c r="K215" s="4"/>
      <c r="L215" s="4"/>
      <c r="M215" s="4"/>
    </row>
    <row r="216" spans="1:13" s="5" customFormat="1">
      <c r="A216" s="96" t="s">
        <v>128</v>
      </c>
      <c r="B216" s="127"/>
      <c r="C216" s="128"/>
      <c r="D216" s="16">
        <f t="shared" si="27"/>
        <v>0</v>
      </c>
      <c r="E216" s="17">
        <f t="shared" si="27"/>
        <v>0</v>
      </c>
      <c r="F216" s="21"/>
      <c r="G216" s="22"/>
      <c r="H216" s="95"/>
      <c r="J216" s="4"/>
      <c r="K216" s="4"/>
      <c r="L216" s="4"/>
      <c r="M216" s="4"/>
    </row>
    <row r="217" spans="1:13" s="5" customFormat="1">
      <c r="A217" s="96" t="s">
        <v>182</v>
      </c>
      <c r="B217" s="127"/>
      <c r="C217" s="128"/>
      <c r="D217" s="16">
        <f t="shared" si="27"/>
        <v>0</v>
      </c>
      <c r="E217" s="17">
        <f t="shared" si="27"/>
        <v>0</v>
      </c>
      <c r="F217" s="21"/>
      <c r="G217" s="22"/>
      <c r="H217" s="95"/>
      <c r="J217" s="4"/>
      <c r="K217" s="4"/>
      <c r="L217" s="4"/>
      <c r="M217" s="4"/>
    </row>
    <row r="218" spans="1:13" s="5" customFormat="1">
      <c r="A218" s="96" t="s">
        <v>129</v>
      </c>
      <c r="B218" s="127"/>
      <c r="C218" s="128"/>
      <c r="D218" s="16">
        <f t="shared" si="27"/>
        <v>0</v>
      </c>
      <c r="E218" s="17">
        <f t="shared" si="27"/>
        <v>0</v>
      </c>
      <c r="F218" s="21"/>
      <c r="G218" s="22"/>
      <c r="H218" s="95"/>
      <c r="J218" s="4"/>
      <c r="K218" s="4"/>
      <c r="L218" s="4"/>
      <c r="M218" s="4"/>
    </row>
    <row r="219" spans="1:13" s="5" customFormat="1">
      <c r="A219" s="96" t="s">
        <v>182</v>
      </c>
      <c r="B219" s="127"/>
      <c r="C219" s="128"/>
      <c r="D219" s="16">
        <f t="shared" si="27"/>
        <v>0</v>
      </c>
      <c r="E219" s="17">
        <f t="shared" si="27"/>
        <v>0</v>
      </c>
      <c r="F219" s="21"/>
      <c r="G219" s="22"/>
      <c r="H219" s="95"/>
      <c r="J219" s="4"/>
      <c r="K219" s="4"/>
      <c r="L219" s="4"/>
      <c r="M219" s="4"/>
    </row>
    <row r="220" spans="1:13" s="5" customFormat="1">
      <c r="A220" s="116" t="s">
        <v>180</v>
      </c>
      <c r="B220" s="55">
        <v>135</v>
      </c>
      <c r="C220" s="56">
        <v>175</v>
      </c>
      <c r="D220" s="16">
        <f t="shared" si="27"/>
        <v>135</v>
      </c>
      <c r="E220" s="17">
        <f t="shared" si="27"/>
        <v>175</v>
      </c>
      <c r="F220" s="21">
        <v>0</v>
      </c>
      <c r="G220" s="22">
        <v>0</v>
      </c>
      <c r="H220" s="95"/>
    </row>
    <row r="221" spans="1:13" s="5" customFormat="1">
      <c r="A221" s="116" t="s">
        <v>185</v>
      </c>
      <c r="B221" s="55">
        <v>145</v>
      </c>
      <c r="C221" s="56">
        <v>185</v>
      </c>
      <c r="D221" s="16">
        <f t="shared" si="27"/>
        <v>145</v>
      </c>
      <c r="E221" s="17">
        <f t="shared" si="27"/>
        <v>185</v>
      </c>
      <c r="F221" s="21">
        <v>0</v>
      </c>
      <c r="G221" s="22">
        <v>0</v>
      </c>
      <c r="H221" s="95"/>
    </row>
    <row r="222" spans="1:13" s="5" customFormat="1">
      <c r="A222" s="116" t="s">
        <v>186</v>
      </c>
      <c r="B222" s="55">
        <v>180</v>
      </c>
      <c r="C222" s="56">
        <v>200</v>
      </c>
      <c r="D222" s="16">
        <f t="shared" si="27"/>
        <v>180</v>
      </c>
      <c r="E222" s="17">
        <f t="shared" si="27"/>
        <v>200</v>
      </c>
      <c r="F222" s="21">
        <v>0</v>
      </c>
      <c r="G222" s="22">
        <v>0</v>
      </c>
      <c r="H222" s="95"/>
    </row>
    <row r="223" spans="1:13" s="5" customFormat="1">
      <c r="A223" s="116" t="s">
        <v>187</v>
      </c>
      <c r="B223" s="55">
        <v>190</v>
      </c>
      <c r="C223" s="56">
        <v>210</v>
      </c>
      <c r="D223" s="16">
        <f t="shared" si="27"/>
        <v>190</v>
      </c>
      <c r="E223" s="17">
        <f t="shared" si="27"/>
        <v>210</v>
      </c>
      <c r="F223" s="21">
        <v>0</v>
      </c>
      <c r="G223" s="22">
        <v>0</v>
      </c>
      <c r="H223" s="95"/>
    </row>
    <row r="224" spans="1:13" s="5" customFormat="1">
      <c r="A224" s="94" t="s">
        <v>139</v>
      </c>
      <c r="B224" s="14">
        <v>195</v>
      </c>
      <c r="C224" s="15">
        <v>220</v>
      </c>
      <c r="D224" s="16">
        <f t="shared" si="27"/>
        <v>200</v>
      </c>
      <c r="E224" s="17">
        <f t="shared" si="27"/>
        <v>220</v>
      </c>
      <c r="F224" s="21">
        <v>5</v>
      </c>
      <c r="G224" s="22">
        <v>0</v>
      </c>
      <c r="H224" s="95"/>
      <c r="J224" s="4"/>
      <c r="K224" s="4"/>
      <c r="L224" s="4"/>
      <c r="M224" s="4"/>
    </row>
    <row r="225" spans="1:13" s="5" customFormat="1">
      <c r="A225" s="94" t="s">
        <v>183</v>
      </c>
      <c r="B225" s="14">
        <v>200</v>
      </c>
      <c r="C225" s="15">
        <v>227</v>
      </c>
      <c r="D225" s="16">
        <f t="shared" si="27"/>
        <v>205</v>
      </c>
      <c r="E225" s="17">
        <f t="shared" si="27"/>
        <v>227</v>
      </c>
      <c r="F225" s="21">
        <v>5</v>
      </c>
      <c r="G225" s="22">
        <v>0</v>
      </c>
      <c r="H225" s="95"/>
      <c r="J225" s="4"/>
      <c r="K225" s="4"/>
      <c r="L225" s="4"/>
      <c r="M225" s="4"/>
    </row>
    <row r="226" spans="1:13" s="5" customFormat="1">
      <c r="A226" s="96" t="s">
        <v>131</v>
      </c>
      <c r="B226" s="127">
        <v>205</v>
      </c>
      <c r="C226" s="128">
        <v>230</v>
      </c>
      <c r="D226" s="16">
        <f t="shared" si="27"/>
        <v>210</v>
      </c>
      <c r="E226" s="17">
        <f t="shared" si="27"/>
        <v>235</v>
      </c>
      <c r="F226" s="58">
        <v>5</v>
      </c>
      <c r="G226" s="71">
        <v>5</v>
      </c>
      <c r="H226" s="95"/>
      <c r="J226" s="4"/>
      <c r="K226" s="4"/>
      <c r="L226" s="4"/>
      <c r="M226" s="4"/>
    </row>
    <row r="227" spans="1:13" s="5" customFormat="1">
      <c r="A227" s="96" t="s">
        <v>183</v>
      </c>
      <c r="B227" s="127">
        <v>215</v>
      </c>
      <c r="C227" s="128">
        <v>240</v>
      </c>
      <c r="D227" s="16">
        <f t="shared" si="27"/>
        <v>220</v>
      </c>
      <c r="E227" s="17">
        <f t="shared" si="27"/>
        <v>245</v>
      </c>
      <c r="F227" s="58">
        <v>5</v>
      </c>
      <c r="G227" s="71">
        <v>5</v>
      </c>
      <c r="H227" s="95"/>
      <c r="J227" s="4"/>
      <c r="K227" s="4"/>
      <c r="L227" s="4"/>
      <c r="M227" s="4"/>
    </row>
    <row r="228" spans="1:13" s="5" customFormat="1">
      <c r="A228" s="96" t="s">
        <v>132</v>
      </c>
      <c r="B228" s="127">
        <v>205</v>
      </c>
      <c r="C228" s="128">
        <v>230</v>
      </c>
      <c r="D228" s="16">
        <f t="shared" si="27"/>
        <v>210</v>
      </c>
      <c r="E228" s="17">
        <f t="shared" si="27"/>
        <v>235</v>
      </c>
      <c r="F228" s="58">
        <v>5</v>
      </c>
      <c r="G228" s="71">
        <v>5</v>
      </c>
      <c r="H228" s="95"/>
      <c r="J228" s="4"/>
      <c r="K228" s="4"/>
      <c r="L228" s="4"/>
      <c r="M228" s="4"/>
    </row>
    <row r="229" spans="1:13" s="5" customFormat="1">
      <c r="A229" s="96" t="s">
        <v>183</v>
      </c>
      <c r="B229" s="127">
        <v>215</v>
      </c>
      <c r="C229" s="128">
        <v>240</v>
      </c>
      <c r="D229" s="16">
        <f t="shared" ref="D229:E229" si="28">B229+F229</f>
        <v>220</v>
      </c>
      <c r="E229" s="17">
        <f t="shared" si="28"/>
        <v>245</v>
      </c>
      <c r="F229" s="58">
        <v>5</v>
      </c>
      <c r="G229" s="71">
        <v>5</v>
      </c>
      <c r="H229" s="95"/>
      <c r="J229" s="4"/>
      <c r="K229" s="4"/>
      <c r="L229" s="4"/>
      <c r="M229" s="4"/>
    </row>
    <row r="230" spans="1:13" s="5" customFormat="1">
      <c r="A230" s="115" t="s">
        <v>192</v>
      </c>
      <c r="B230" s="143"/>
      <c r="C230" s="143"/>
      <c r="D230" s="143"/>
      <c r="E230" s="143"/>
      <c r="F230" s="143"/>
      <c r="G230" s="147"/>
      <c r="H230" s="95"/>
    </row>
    <row r="231" spans="1:13" s="5" customFormat="1">
      <c r="A231" s="96" t="s">
        <v>140</v>
      </c>
      <c r="B231" s="127"/>
      <c r="C231" s="128"/>
      <c r="D231" s="54">
        <f t="shared" ref="D231:E236" si="29">B231+F231</f>
        <v>0</v>
      </c>
      <c r="E231" s="176">
        <f t="shared" si="29"/>
        <v>0</v>
      </c>
      <c r="F231" s="140"/>
      <c r="G231" s="22"/>
      <c r="H231" s="95"/>
      <c r="J231" s="4"/>
      <c r="K231" s="4"/>
      <c r="L231" s="4"/>
      <c r="M231" s="4"/>
    </row>
    <row r="232" spans="1:13" s="5" customFormat="1">
      <c r="A232" s="96" t="s">
        <v>141</v>
      </c>
      <c r="B232" s="127"/>
      <c r="C232" s="128"/>
      <c r="D232" s="43">
        <f t="shared" si="29"/>
        <v>0</v>
      </c>
      <c r="E232" s="166">
        <f t="shared" si="29"/>
        <v>0</v>
      </c>
      <c r="F232" s="21"/>
      <c r="G232" s="22"/>
      <c r="H232" s="95"/>
      <c r="J232" s="4"/>
      <c r="K232" s="4"/>
      <c r="L232" s="4"/>
      <c r="M232" s="4"/>
    </row>
    <row r="233" spans="1:13" s="5" customFormat="1">
      <c r="A233" s="96" t="s">
        <v>142</v>
      </c>
      <c r="B233" s="127">
        <v>125</v>
      </c>
      <c r="C233" s="128">
        <v>150</v>
      </c>
      <c r="D233" s="43">
        <f t="shared" si="29"/>
        <v>125</v>
      </c>
      <c r="E233" s="166">
        <f t="shared" si="29"/>
        <v>150</v>
      </c>
      <c r="F233" s="21">
        <v>0</v>
      </c>
      <c r="G233" s="22">
        <v>0</v>
      </c>
      <c r="H233" s="95"/>
      <c r="J233" s="4"/>
      <c r="K233" s="4"/>
      <c r="L233" s="4"/>
      <c r="M233" s="4"/>
    </row>
    <row r="234" spans="1:13" s="5" customFormat="1">
      <c r="A234" s="97" t="s">
        <v>143</v>
      </c>
      <c r="B234" s="55">
        <v>160</v>
      </c>
      <c r="C234" s="56">
        <v>175</v>
      </c>
      <c r="D234" s="43">
        <f t="shared" si="29"/>
        <v>160</v>
      </c>
      <c r="E234" s="166">
        <f t="shared" si="29"/>
        <v>175</v>
      </c>
      <c r="F234" s="21">
        <v>0</v>
      </c>
      <c r="G234" s="22">
        <v>0</v>
      </c>
      <c r="H234" s="95"/>
      <c r="J234" s="4"/>
      <c r="K234" s="4"/>
      <c r="L234" s="4"/>
      <c r="M234" s="4"/>
    </row>
    <row r="235" spans="1:13" s="5" customFormat="1">
      <c r="A235" s="94" t="s">
        <v>136</v>
      </c>
      <c r="B235" s="127"/>
      <c r="C235" s="128"/>
      <c r="D235" s="43">
        <f t="shared" si="29"/>
        <v>0</v>
      </c>
      <c r="E235" s="166">
        <f t="shared" si="29"/>
        <v>0</v>
      </c>
      <c r="F235" s="21"/>
      <c r="G235" s="22"/>
      <c r="H235" s="95"/>
      <c r="J235" s="4"/>
      <c r="K235" s="4"/>
      <c r="L235" s="4"/>
      <c r="M235" s="4"/>
    </row>
    <row r="236" spans="1:13" s="5" customFormat="1">
      <c r="A236" s="94" t="s">
        <v>137</v>
      </c>
      <c r="B236" s="30">
        <v>125</v>
      </c>
      <c r="C236" s="31">
        <v>135</v>
      </c>
      <c r="D236" s="32">
        <f t="shared" si="29"/>
        <v>125</v>
      </c>
      <c r="E236" s="33">
        <f t="shared" si="29"/>
        <v>135</v>
      </c>
      <c r="F236" s="68">
        <v>0</v>
      </c>
      <c r="G236" s="69">
        <v>0</v>
      </c>
      <c r="H236" s="95"/>
      <c r="J236" s="4"/>
      <c r="K236" s="4"/>
      <c r="L236" s="4"/>
      <c r="M236" s="4"/>
    </row>
    <row r="237" spans="1:13">
      <c r="A237" s="11" t="s">
        <v>144</v>
      </c>
      <c r="B237" s="12"/>
      <c r="C237" s="12"/>
      <c r="D237" s="12"/>
      <c r="E237" s="12"/>
      <c r="F237" s="52"/>
      <c r="G237" s="53"/>
    </row>
    <row r="238" spans="1:13" ht="12.75" customHeight="1">
      <c r="A238" s="98" t="s">
        <v>145</v>
      </c>
      <c r="B238" s="14"/>
      <c r="C238" s="15"/>
      <c r="D238" s="43">
        <f t="shared" ref="D238:E241" si="30">B238+F238</f>
        <v>0</v>
      </c>
      <c r="E238" s="166">
        <f t="shared" si="30"/>
        <v>0</v>
      </c>
      <c r="F238" s="21"/>
      <c r="G238" s="22"/>
    </row>
    <row r="239" spans="1:13" ht="12.75" customHeight="1">
      <c r="A239" s="20" t="s">
        <v>146</v>
      </c>
      <c r="B239" s="14"/>
      <c r="C239" s="15"/>
      <c r="D239" s="43">
        <f t="shared" si="30"/>
        <v>0</v>
      </c>
      <c r="E239" s="166">
        <f t="shared" si="30"/>
        <v>0</v>
      </c>
      <c r="F239" s="21"/>
      <c r="G239" s="22"/>
    </row>
    <row r="240" spans="1:13" ht="13.5" customHeight="1">
      <c r="A240" s="99" t="s">
        <v>147</v>
      </c>
      <c r="B240" s="14">
        <v>70</v>
      </c>
      <c r="C240" s="15">
        <v>85</v>
      </c>
      <c r="D240" s="43">
        <f t="shared" si="30"/>
        <v>70</v>
      </c>
      <c r="E240" s="166">
        <f t="shared" si="30"/>
        <v>85</v>
      </c>
      <c r="F240" s="21">
        <v>0</v>
      </c>
      <c r="G240" s="22">
        <v>0</v>
      </c>
    </row>
    <row r="241" spans="1:13" ht="13.5" customHeight="1">
      <c r="A241" s="100" t="s">
        <v>148</v>
      </c>
      <c r="B241" s="14">
        <v>80</v>
      </c>
      <c r="C241" s="15">
        <v>95</v>
      </c>
      <c r="D241" s="32">
        <f t="shared" si="30"/>
        <v>80</v>
      </c>
      <c r="E241" s="33">
        <f t="shared" si="30"/>
        <v>95</v>
      </c>
      <c r="F241" s="21">
        <v>0</v>
      </c>
      <c r="G241" s="22">
        <v>0</v>
      </c>
    </row>
    <row r="242" spans="1:13" s="5" customFormat="1">
      <c r="A242" s="162" t="s">
        <v>149</v>
      </c>
      <c r="B242" s="143"/>
      <c r="C242" s="143"/>
      <c r="D242" s="143"/>
      <c r="E242" s="143"/>
      <c r="F242" s="148"/>
      <c r="G242" s="149"/>
      <c r="H242" s="95"/>
      <c r="J242" s="4"/>
      <c r="K242" s="4"/>
      <c r="L242" s="4"/>
      <c r="M242" s="4"/>
    </row>
    <row r="243" spans="1:13" s="5" customFormat="1">
      <c r="A243" s="40" t="s">
        <v>150</v>
      </c>
      <c r="B243" s="129"/>
      <c r="C243" s="15"/>
      <c r="D243" s="43">
        <f t="shared" ref="D243:E246" si="31">B243+F243</f>
        <v>0</v>
      </c>
      <c r="E243" s="166">
        <f t="shared" si="31"/>
        <v>0</v>
      </c>
      <c r="F243" s="21"/>
      <c r="G243" s="22"/>
      <c r="H243" s="184"/>
      <c r="J243" s="4"/>
      <c r="K243" s="4"/>
      <c r="L243" s="4"/>
      <c r="M243" s="4"/>
    </row>
    <row r="244" spans="1:13" s="5" customFormat="1">
      <c r="A244" s="44" t="s">
        <v>146</v>
      </c>
      <c r="B244" s="130"/>
      <c r="C244" s="86"/>
      <c r="D244" s="43">
        <f t="shared" si="31"/>
        <v>0</v>
      </c>
      <c r="E244" s="166">
        <f t="shared" si="31"/>
        <v>0</v>
      </c>
      <c r="F244" s="21"/>
      <c r="G244" s="22"/>
      <c r="H244" s="184"/>
      <c r="J244" s="4"/>
      <c r="K244" s="4"/>
      <c r="L244" s="4"/>
      <c r="M244" s="4"/>
    </row>
    <row r="245" spans="1:13" s="5" customFormat="1">
      <c r="A245" s="25" t="s">
        <v>151</v>
      </c>
      <c r="B245" s="55">
        <v>75</v>
      </c>
      <c r="C245" s="56">
        <v>90</v>
      </c>
      <c r="D245" s="43">
        <f t="shared" si="31"/>
        <v>75</v>
      </c>
      <c r="E245" s="166">
        <f t="shared" si="31"/>
        <v>90</v>
      </c>
      <c r="F245" s="21">
        <v>0</v>
      </c>
      <c r="G245" s="22">
        <v>0</v>
      </c>
      <c r="H245" s="184"/>
      <c r="J245" s="4"/>
      <c r="K245" s="4"/>
      <c r="L245" s="4"/>
      <c r="M245" s="4"/>
    </row>
    <row r="246" spans="1:13" s="5" customFormat="1">
      <c r="A246" s="74" t="s">
        <v>148</v>
      </c>
      <c r="B246" s="30"/>
      <c r="C246" s="15"/>
      <c r="D246" s="32">
        <f t="shared" si="31"/>
        <v>0</v>
      </c>
      <c r="E246" s="33">
        <f t="shared" si="31"/>
        <v>0</v>
      </c>
      <c r="F246" s="21"/>
      <c r="G246" s="22"/>
      <c r="H246" s="184"/>
      <c r="J246" s="4"/>
      <c r="K246" s="4"/>
      <c r="L246" s="4"/>
      <c r="M246" s="4"/>
    </row>
    <row r="247" spans="1:13" ht="12.75" customHeight="1">
      <c r="A247" s="162" t="s">
        <v>194</v>
      </c>
      <c r="B247" s="143"/>
      <c r="C247" s="143"/>
      <c r="D247" s="143"/>
      <c r="E247" s="143"/>
      <c r="F247" s="143"/>
      <c r="G247" s="147"/>
      <c r="H247" s="101"/>
      <c r="I247" s="7"/>
    </row>
    <row r="248" spans="1:13" ht="12.75" customHeight="1">
      <c r="A248" s="139" t="s">
        <v>217</v>
      </c>
      <c r="B248" s="78"/>
      <c r="C248" s="79"/>
      <c r="D248" s="43"/>
      <c r="E248" s="166"/>
      <c r="F248" s="21"/>
      <c r="G248" s="22"/>
      <c r="H248" s="101"/>
      <c r="I248" s="7"/>
    </row>
    <row r="249" spans="1:13" ht="12" customHeight="1">
      <c r="A249" s="99" t="s">
        <v>195</v>
      </c>
      <c r="B249" s="78"/>
      <c r="C249" s="79"/>
      <c r="D249" s="32"/>
      <c r="E249" s="33"/>
      <c r="F249" s="21"/>
      <c r="G249" s="22"/>
      <c r="H249" s="101"/>
      <c r="I249" s="7"/>
    </row>
    <row r="250" spans="1:13" ht="12.75" customHeight="1">
      <c r="A250" s="117" t="s">
        <v>188</v>
      </c>
      <c r="B250" s="143"/>
      <c r="C250" s="143"/>
      <c r="D250" s="143"/>
      <c r="E250" s="143"/>
      <c r="F250" s="143"/>
      <c r="G250" s="147"/>
      <c r="H250" s="101"/>
      <c r="I250" s="7"/>
    </row>
    <row r="251" spans="1:13" ht="12" customHeight="1">
      <c r="A251" s="25" t="s">
        <v>189</v>
      </c>
      <c r="B251" s="78"/>
      <c r="C251" s="79"/>
      <c r="D251" s="16"/>
      <c r="E251" s="175"/>
      <c r="F251" s="21"/>
      <c r="G251" s="22"/>
      <c r="H251" s="101"/>
      <c r="I251" s="7"/>
    </row>
    <row r="252" spans="1:13" ht="12" customHeight="1">
      <c r="A252" s="25" t="s">
        <v>190</v>
      </c>
      <c r="B252" s="78"/>
      <c r="C252" s="79"/>
      <c r="D252" s="16"/>
      <c r="E252" s="175"/>
      <c r="F252" s="21"/>
      <c r="G252" s="22"/>
      <c r="H252" s="101"/>
      <c r="I252" s="7"/>
    </row>
    <row r="253" spans="1:13" s="6" customFormat="1" ht="13.5" customHeight="1">
      <c r="A253" s="118" t="s">
        <v>215</v>
      </c>
      <c r="B253" s="60"/>
      <c r="C253" s="60"/>
      <c r="D253" s="60"/>
      <c r="E253" s="60"/>
      <c r="F253" s="102"/>
      <c r="G253" s="102"/>
    </row>
    <row r="254" spans="1:13">
      <c r="A254" s="11" t="s">
        <v>152</v>
      </c>
      <c r="B254" s="143"/>
      <c r="C254" s="143"/>
      <c r="D254" s="143"/>
      <c r="E254" s="143"/>
      <c r="F254" s="148"/>
      <c r="G254" s="149"/>
      <c r="H254" s="185"/>
      <c r="I254" s="5"/>
    </row>
    <row r="255" spans="1:13" ht="12" customHeight="1">
      <c r="A255" s="103" t="s">
        <v>153</v>
      </c>
      <c r="B255" s="131"/>
      <c r="C255" s="132"/>
      <c r="D255" s="131"/>
      <c r="E255" s="132"/>
      <c r="F255" s="150"/>
      <c r="G255" s="151"/>
      <c r="H255" s="185"/>
      <c r="I255" s="7"/>
    </row>
    <row r="256" spans="1:13" ht="12" customHeight="1">
      <c r="A256" s="104" t="s">
        <v>154</v>
      </c>
      <c r="B256" s="131"/>
      <c r="C256" s="132"/>
      <c r="D256" s="131"/>
      <c r="E256" s="132"/>
      <c r="F256" s="150"/>
      <c r="G256" s="151"/>
      <c r="H256" s="185"/>
      <c r="I256" s="7"/>
    </row>
    <row r="257" spans="1:9" ht="12" customHeight="1">
      <c r="A257" s="171" t="s">
        <v>234</v>
      </c>
      <c r="B257" s="78"/>
      <c r="C257" s="79"/>
      <c r="D257" s="105"/>
      <c r="E257" s="174"/>
      <c r="F257" s="152"/>
      <c r="G257" s="153"/>
      <c r="H257" s="185"/>
      <c r="I257" s="7"/>
    </row>
    <row r="258" spans="1:9" ht="12" customHeight="1">
      <c r="A258" s="25" t="s">
        <v>156</v>
      </c>
      <c r="B258" s="78"/>
      <c r="C258" s="79"/>
      <c r="D258" s="105"/>
      <c r="E258" s="81"/>
      <c r="F258" s="152"/>
      <c r="G258" s="153"/>
      <c r="H258" s="185"/>
    </row>
    <row r="259" spans="1:9" ht="12" customHeight="1">
      <c r="A259" s="25" t="s">
        <v>157</v>
      </c>
      <c r="B259" s="78"/>
      <c r="C259" s="79"/>
      <c r="D259" s="105"/>
      <c r="E259" s="174"/>
      <c r="F259" s="152"/>
      <c r="G259" s="153"/>
      <c r="H259" s="185"/>
      <c r="I259" s="7"/>
    </row>
    <row r="260" spans="1:9" ht="12" customHeight="1">
      <c r="A260" s="25" t="s">
        <v>158</v>
      </c>
      <c r="B260" s="78"/>
      <c r="C260" s="79"/>
      <c r="D260" s="105"/>
      <c r="E260" s="174"/>
      <c r="F260" s="152"/>
      <c r="G260" s="153"/>
      <c r="H260" s="185"/>
      <c r="I260" s="7"/>
    </row>
    <row r="261" spans="1:9" ht="12" customHeight="1">
      <c r="A261" s="25" t="s">
        <v>159</v>
      </c>
      <c r="B261" s="78"/>
      <c r="C261" s="79"/>
      <c r="D261" s="105"/>
      <c r="E261" s="174"/>
      <c r="F261" s="152"/>
      <c r="G261" s="153"/>
      <c r="H261" s="185"/>
      <c r="I261" s="7"/>
    </row>
    <row r="262" spans="1:9" ht="12" customHeight="1">
      <c r="A262" s="25" t="s">
        <v>160</v>
      </c>
      <c r="B262" s="78"/>
      <c r="C262" s="79"/>
      <c r="D262" s="105"/>
      <c r="E262" s="174"/>
      <c r="F262" s="152"/>
      <c r="G262" s="153"/>
      <c r="H262" s="185"/>
      <c r="I262" s="7"/>
    </row>
    <row r="263" spans="1:9">
      <c r="A263" s="11" t="s">
        <v>161</v>
      </c>
      <c r="B263" s="143"/>
      <c r="C263" s="143"/>
      <c r="D263" s="146"/>
      <c r="E263" s="146"/>
      <c r="F263" s="154"/>
      <c r="G263" s="155"/>
      <c r="H263" s="185"/>
      <c r="I263" s="5"/>
    </row>
    <row r="264" spans="1:9" ht="12" customHeight="1">
      <c r="A264" s="103" t="s">
        <v>153</v>
      </c>
      <c r="B264" s="131"/>
      <c r="C264" s="132"/>
      <c r="D264" s="131"/>
      <c r="E264" s="132"/>
      <c r="F264" s="150"/>
      <c r="G264" s="151"/>
      <c r="H264" s="185"/>
      <c r="I264" s="7"/>
    </row>
    <row r="265" spans="1:9" ht="12" customHeight="1">
      <c r="A265" s="104" t="s">
        <v>162</v>
      </c>
      <c r="B265" s="131"/>
      <c r="C265" s="132"/>
      <c r="D265" s="131"/>
      <c r="E265" s="132"/>
      <c r="F265" s="150"/>
      <c r="G265" s="151"/>
      <c r="H265" s="185"/>
      <c r="I265" s="7"/>
    </row>
    <row r="266" spans="1:9" ht="12" customHeight="1">
      <c r="A266" s="93" t="s">
        <v>155</v>
      </c>
      <c r="B266" s="110"/>
      <c r="C266" s="111"/>
      <c r="D266" s="110"/>
      <c r="E266" s="111"/>
      <c r="F266" s="156"/>
      <c r="G266" s="157"/>
      <c r="H266" s="185"/>
      <c r="I266" s="7"/>
    </row>
    <row r="267" spans="1:9">
      <c r="A267" s="11" t="s">
        <v>163</v>
      </c>
      <c r="B267" s="8"/>
      <c r="C267" s="8"/>
      <c r="D267" s="8"/>
      <c r="E267" s="8"/>
      <c r="F267" s="92"/>
      <c r="G267" s="92"/>
      <c r="H267" s="185"/>
      <c r="I267" s="5"/>
    </row>
    <row r="268" spans="1:9" ht="12" customHeight="1">
      <c r="A268" s="103" t="s">
        <v>153</v>
      </c>
      <c r="B268" s="131"/>
      <c r="C268" s="132"/>
      <c r="D268" s="131"/>
      <c r="E268" s="132"/>
      <c r="F268" s="150"/>
      <c r="G268" s="151"/>
      <c r="H268" s="185"/>
      <c r="I268" s="7"/>
    </row>
    <row r="269" spans="1:9" ht="12" customHeight="1">
      <c r="A269" s="104" t="s">
        <v>154</v>
      </c>
      <c r="B269" s="131"/>
      <c r="C269" s="132"/>
      <c r="D269" s="131"/>
      <c r="E269" s="132"/>
      <c r="F269" s="150"/>
      <c r="G269" s="151"/>
      <c r="H269" s="185"/>
      <c r="I269" s="7"/>
    </row>
    <row r="270" spans="1:9" ht="12" customHeight="1">
      <c r="A270" s="77" t="s">
        <v>155</v>
      </c>
      <c r="B270" s="78"/>
      <c r="C270" s="79"/>
      <c r="D270" s="105"/>
      <c r="E270" s="174"/>
      <c r="F270" s="152"/>
      <c r="G270" s="153"/>
      <c r="H270" s="185"/>
      <c r="I270" s="7"/>
    </row>
    <row r="271" spans="1:9" ht="12" customHeight="1">
      <c r="A271" s="25" t="s">
        <v>156</v>
      </c>
      <c r="B271" s="78"/>
      <c r="C271" s="79"/>
      <c r="D271" s="105"/>
      <c r="E271" s="81"/>
      <c r="F271" s="152"/>
      <c r="G271" s="153"/>
      <c r="H271" s="185"/>
    </row>
    <row r="272" spans="1:9" ht="12" customHeight="1">
      <c r="A272" s="25" t="s">
        <v>157</v>
      </c>
      <c r="B272" s="78"/>
      <c r="C272" s="79"/>
      <c r="D272" s="105"/>
      <c r="E272" s="81"/>
      <c r="F272" s="152"/>
      <c r="G272" s="153"/>
      <c r="H272" s="185"/>
      <c r="I272" s="7"/>
    </row>
    <row r="273" spans="1:9" ht="12" customHeight="1">
      <c r="A273" s="25" t="s">
        <v>158</v>
      </c>
      <c r="B273" s="78"/>
      <c r="C273" s="79"/>
      <c r="D273" s="105"/>
      <c r="E273" s="81"/>
      <c r="F273" s="152"/>
      <c r="G273" s="153"/>
      <c r="H273" s="185"/>
      <c r="I273" s="7"/>
    </row>
    <row r="274" spans="1:9" ht="12" customHeight="1">
      <c r="A274" s="25" t="s">
        <v>159</v>
      </c>
      <c r="B274" s="78"/>
      <c r="C274" s="79"/>
      <c r="D274" s="105"/>
      <c r="E274" s="81"/>
      <c r="F274" s="152"/>
      <c r="G274" s="153"/>
      <c r="H274" s="185"/>
      <c r="I274" s="7"/>
    </row>
    <row r="275" spans="1:9" ht="12" customHeight="1">
      <c r="A275" s="25" t="s">
        <v>160</v>
      </c>
      <c r="B275" s="78"/>
      <c r="C275" s="79"/>
      <c r="D275" s="105"/>
      <c r="E275" s="174"/>
      <c r="F275" s="152"/>
      <c r="G275" s="153"/>
      <c r="H275" s="185"/>
      <c r="I275" s="7"/>
    </row>
    <row r="276" spans="1:9">
      <c r="A276" s="11" t="s">
        <v>164</v>
      </c>
      <c r="B276" s="143"/>
      <c r="C276" s="143"/>
      <c r="D276" s="146"/>
      <c r="E276" s="146"/>
      <c r="F276" s="154"/>
      <c r="G276" s="155"/>
      <c r="H276" s="185"/>
      <c r="I276" s="5"/>
    </row>
    <row r="277" spans="1:9" ht="12" customHeight="1">
      <c r="A277" s="77" t="s">
        <v>165</v>
      </c>
      <c r="B277" s="78"/>
      <c r="C277" s="79"/>
      <c r="D277" s="78"/>
      <c r="E277" s="79"/>
      <c r="F277" s="152"/>
      <c r="G277" s="153"/>
      <c r="H277" s="185"/>
      <c r="I277" s="5"/>
    </row>
    <row r="278" spans="1:9" ht="12" customHeight="1">
      <c r="A278" s="25" t="s">
        <v>166</v>
      </c>
      <c r="B278" s="78"/>
      <c r="C278" s="79"/>
      <c r="D278" s="105"/>
      <c r="E278" s="174"/>
      <c r="F278" s="152"/>
      <c r="G278" s="153"/>
      <c r="H278" s="185"/>
      <c r="I278" s="5"/>
    </row>
    <row r="279" spans="1:9" ht="12" customHeight="1">
      <c r="A279" s="25" t="s">
        <v>167</v>
      </c>
      <c r="B279" s="78"/>
      <c r="C279" s="79"/>
      <c r="D279" s="78"/>
      <c r="E279" s="79"/>
      <c r="F279" s="152"/>
      <c r="G279" s="153"/>
      <c r="H279" s="185"/>
      <c r="I279" s="5"/>
    </row>
    <row r="280" spans="1:9" ht="12" customHeight="1">
      <c r="A280" s="74" t="s">
        <v>168</v>
      </c>
      <c r="B280" s="133"/>
      <c r="C280" s="134"/>
      <c r="D280" s="133"/>
      <c r="E280" s="134"/>
      <c r="F280" s="158"/>
      <c r="G280" s="159"/>
      <c r="H280" s="185"/>
      <c r="I280" s="5"/>
    </row>
    <row r="281" spans="1:9">
      <c r="A281" s="11" t="s">
        <v>169</v>
      </c>
      <c r="B281" s="143"/>
      <c r="C281" s="143"/>
      <c r="D281" s="146"/>
      <c r="E281" s="146"/>
      <c r="F281" s="154"/>
      <c r="G281" s="155"/>
      <c r="H281" s="185"/>
      <c r="I281" s="5"/>
    </row>
    <row r="282" spans="1:9">
      <c r="A282" s="11" t="s">
        <v>152</v>
      </c>
      <c r="B282" s="143"/>
      <c r="C282" s="143"/>
      <c r="D282" s="146"/>
      <c r="E282" s="146"/>
      <c r="F282" s="154"/>
      <c r="G282" s="155"/>
      <c r="H282" s="185"/>
      <c r="I282" s="5"/>
    </row>
    <row r="283" spans="1:9" ht="12" customHeight="1">
      <c r="A283" s="77" t="s">
        <v>170</v>
      </c>
      <c r="B283" s="78"/>
      <c r="C283" s="79"/>
      <c r="D283" s="105"/>
      <c r="E283" s="174"/>
      <c r="F283" s="152"/>
      <c r="G283" s="153"/>
      <c r="H283" s="185"/>
      <c r="I283" s="7"/>
    </row>
    <row r="284" spans="1:9" ht="12" customHeight="1">
      <c r="A284" s="25" t="s">
        <v>171</v>
      </c>
      <c r="B284" s="78"/>
      <c r="C284" s="79"/>
      <c r="D284" s="105"/>
      <c r="E284" s="174"/>
      <c r="F284" s="152"/>
      <c r="G284" s="153"/>
      <c r="H284" s="185"/>
      <c r="I284" s="7"/>
    </row>
    <row r="285" spans="1:9" ht="12" customHeight="1">
      <c r="A285" s="25" t="s">
        <v>172</v>
      </c>
      <c r="B285" s="78"/>
      <c r="C285" s="79"/>
      <c r="D285" s="105"/>
      <c r="E285" s="174"/>
      <c r="F285" s="152"/>
      <c r="G285" s="153"/>
      <c r="H285" s="185"/>
      <c r="I285" s="7"/>
    </row>
    <row r="286" spans="1:9" ht="12" customHeight="1">
      <c r="A286" s="25" t="s">
        <v>173</v>
      </c>
      <c r="B286" s="78"/>
      <c r="C286" s="79"/>
      <c r="D286" s="105"/>
      <c r="E286" s="174"/>
      <c r="F286" s="152"/>
      <c r="G286" s="153"/>
      <c r="H286" s="185"/>
      <c r="I286" s="7"/>
    </row>
    <row r="287" spans="1:9" ht="12" customHeight="1">
      <c r="A287" s="25" t="s">
        <v>174</v>
      </c>
      <c r="B287" s="78"/>
      <c r="C287" s="79"/>
      <c r="D287" s="105"/>
      <c r="E287" s="174"/>
      <c r="F287" s="152"/>
      <c r="G287" s="153"/>
      <c r="H287" s="185"/>
      <c r="I287" s="7"/>
    </row>
    <row r="288" spans="1:9">
      <c r="A288" s="11" t="s">
        <v>161</v>
      </c>
      <c r="B288" s="143"/>
      <c r="C288" s="143"/>
      <c r="D288" s="146"/>
      <c r="E288" s="146"/>
      <c r="F288" s="154"/>
      <c r="G288" s="155"/>
      <c r="H288" s="185"/>
      <c r="I288" s="5"/>
    </row>
    <row r="289" spans="1:13" ht="12" customHeight="1">
      <c r="A289" s="93" t="s">
        <v>175</v>
      </c>
      <c r="B289" s="135"/>
      <c r="C289" s="136"/>
      <c r="D289" s="141"/>
      <c r="E289" s="142"/>
      <c r="F289" s="160"/>
      <c r="G289" s="161"/>
      <c r="H289" s="185"/>
      <c r="I289" s="7"/>
    </row>
    <row r="290" spans="1:13">
      <c r="A290" s="11" t="s">
        <v>163</v>
      </c>
      <c r="B290" s="12"/>
      <c r="C290" s="12"/>
      <c r="D290" s="12"/>
      <c r="E290" s="12"/>
      <c r="F290" s="106"/>
      <c r="G290" s="107"/>
      <c r="H290" s="185"/>
      <c r="I290" s="5"/>
    </row>
    <row r="291" spans="1:13" ht="12" customHeight="1">
      <c r="A291" s="77" t="s">
        <v>170</v>
      </c>
      <c r="B291" s="78"/>
      <c r="C291" s="79"/>
      <c r="D291" s="105"/>
      <c r="E291" s="174"/>
      <c r="F291" s="152"/>
      <c r="G291" s="153"/>
      <c r="H291" s="185"/>
      <c r="I291" s="7"/>
    </row>
    <row r="292" spans="1:13" ht="12" customHeight="1">
      <c r="A292" s="25" t="s">
        <v>171</v>
      </c>
      <c r="B292" s="78"/>
      <c r="C292" s="79"/>
      <c r="D292" s="81"/>
      <c r="E292" s="81"/>
      <c r="F292" s="152"/>
      <c r="G292" s="153"/>
      <c r="H292" s="185"/>
      <c r="I292" s="7"/>
    </row>
    <row r="293" spans="1:13" s="7" customFormat="1" ht="12" customHeight="1">
      <c r="A293" s="25" t="s">
        <v>172</v>
      </c>
      <c r="B293" s="78"/>
      <c r="C293" s="79"/>
      <c r="D293" s="81"/>
      <c r="E293" s="81"/>
      <c r="F293" s="152"/>
      <c r="G293" s="153"/>
      <c r="H293" s="185"/>
      <c r="J293" s="4"/>
      <c r="K293" s="4"/>
      <c r="L293" s="4"/>
      <c r="M293" s="4"/>
    </row>
    <row r="294" spans="1:13" s="7" customFormat="1" ht="12" customHeight="1">
      <c r="A294" s="25" t="s">
        <v>173</v>
      </c>
      <c r="B294" s="78"/>
      <c r="C294" s="79"/>
      <c r="D294" s="81"/>
      <c r="E294" s="81"/>
      <c r="F294" s="152"/>
      <c r="G294" s="153"/>
      <c r="H294" s="185"/>
      <c r="J294" s="4"/>
      <c r="K294" s="4"/>
      <c r="L294" s="4"/>
      <c r="M294" s="4"/>
    </row>
    <row r="295" spans="1:13" s="7" customFormat="1" ht="12" customHeight="1">
      <c r="A295" s="74" t="s">
        <v>174</v>
      </c>
      <c r="B295" s="110"/>
      <c r="C295" s="111"/>
      <c r="D295" s="105"/>
      <c r="E295" s="174"/>
      <c r="F295" s="158"/>
      <c r="G295" s="159"/>
      <c r="H295" s="185"/>
      <c r="J295" s="4"/>
      <c r="K295" s="4"/>
      <c r="L295" s="4"/>
      <c r="M295" s="4"/>
    </row>
    <row r="296" spans="1:13" ht="13.5" customHeight="1">
      <c r="A296" s="118" t="s">
        <v>235</v>
      </c>
      <c r="B296" s="172"/>
      <c r="C296" s="172"/>
      <c r="D296" s="172"/>
      <c r="E296" s="172"/>
      <c r="F296" s="173"/>
      <c r="G296" s="173"/>
    </row>
    <row r="297" spans="1:13" ht="12" customHeight="1">
      <c r="A297" s="137"/>
      <c r="B297" s="89"/>
      <c r="C297" s="89"/>
      <c r="D297" s="89"/>
      <c r="E297" s="89"/>
      <c r="F297" s="89"/>
      <c r="G297" s="89"/>
    </row>
    <row r="298" spans="1:13">
      <c r="A298" s="4" t="s">
        <v>176</v>
      </c>
    </row>
    <row r="299" spans="1:13">
      <c r="A299" s="4" t="s">
        <v>177</v>
      </c>
    </row>
    <row r="300" spans="1:13">
      <c r="A300" s="4" t="s">
        <v>178</v>
      </c>
    </row>
  </sheetData>
  <mergeCells count="19">
    <mergeCell ref="H243:H244"/>
    <mergeCell ref="H245:H246"/>
    <mergeCell ref="H254:H295"/>
    <mergeCell ref="I6:P7"/>
    <mergeCell ref="F25:G26"/>
    <mergeCell ref="F5:G6"/>
    <mergeCell ref="F156:G157"/>
    <mergeCell ref="B25:C25"/>
    <mergeCell ref="D25:E25"/>
    <mergeCell ref="B156:C156"/>
    <mergeCell ref="D156:E156"/>
    <mergeCell ref="A5:A6"/>
    <mergeCell ref="A25:A26"/>
    <mergeCell ref="A156:A157"/>
    <mergeCell ref="A1:G1"/>
    <mergeCell ref="A2:G2"/>
    <mergeCell ref="A3:G3"/>
    <mergeCell ref="B5:C5"/>
    <mergeCell ref="D5:E5"/>
  </mergeCells>
  <conditionalFormatting sqref="D292:D294">
    <cfRule type="cellIs" dxfId="174" priority="692" stopIfTrue="1" operator="notEqual">
      <formula>B292</formula>
    </cfRule>
  </conditionalFormatting>
  <conditionalFormatting sqref="D79:E99 D101:E104">
    <cfRule type="expression" dxfId="140" priority="94">
      <formula>F79=""</formula>
    </cfRule>
    <cfRule type="cellIs" dxfId="139" priority="95" stopIfTrue="1" operator="notEqual">
      <formula>B79</formula>
    </cfRule>
    <cfRule type="expression" dxfId="138" priority="96">
      <formula>"&gt;50"</formula>
    </cfRule>
  </conditionalFormatting>
  <conditionalFormatting sqref="D159:E161">
    <cfRule type="expression" dxfId="108" priority="69">
      <formula>F159=""</formula>
    </cfRule>
    <cfRule type="cellIs" dxfId="107" priority="70" stopIfTrue="1" operator="notEqual">
      <formula>B159</formula>
    </cfRule>
    <cfRule type="expression" dxfId="106" priority="71">
      <formula>"&gt;50"</formula>
    </cfRule>
  </conditionalFormatting>
  <conditionalFormatting sqref="D163:E170">
    <cfRule type="cellIs" dxfId="105" priority="67" stopIfTrue="1" operator="notEqual">
      <formula>B163</formula>
    </cfRule>
    <cfRule type="expression" dxfId="104" priority="68">
      <formula>"&gt;50"</formula>
    </cfRule>
    <cfRule type="expression" dxfId="103" priority="66">
      <formula>F163=""</formula>
    </cfRule>
  </conditionalFormatting>
  <conditionalFormatting sqref="D172:E177">
    <cfRule type="expression" dxfId="102" priority="72">
      <formula>F172=""</formula>
    </cfRule>
    <cfRule type="cellIs" dxfId="101" priority="73" stopIfTrue="1" operator="notEqual">
      <formula>B172</formula>
    </cfRule>
    <cfRule type="expression" dxfId="100" priority="74">
      <formula>"&gt;50"</formula>
    </cfRule>
  </conditionalFormatting>
  <conditionalFormatting sqref="D180:E201">
    <cfRule type="cellIs" dxfId="99" priority="92" stopIfTrue="1" operator="notEqual">
      <formula>B180</formula>
    </cfRule>
    <cfRule type="expression" dxfId="98" priority="91">
      <formula>"&gt;50"</formula>
    </cfRule>
    <cfRule type="expression" dxfId="97" priority="81">
      <formula>F180=""</formula>
    </cfRule>
  </conditionalFormatting>
  <conditionalFormatting sqref="D203:E208">
    <cfRule type="expression" dxfId="96" priority="83">
      <formula>F203=""</formula>
    </cfRule>
    <cfRule type="cellIs" dxfId="95" priority="85" stopIfTrue="1" operator="notEqual">
      <formula>B203</formula>
    </cfRule>
    <cfRule type="expression" dxfId="94" priority="84">
      <formula>"&gt;50"</formula>
    </cfRule>
  </conditionalFormatting>
  <conditionalFormatting sqref="D210:E229">
    <cfRule type="expression" dxfId="93" priority="93">
      <formula>"&gt;50"</formula>
    </cfRule>
    <cfRule type="cellIs" dxfId="92" priority="90" stopIfTrue="1" operator="notEqual">
      <formula>B210</formula>
    </cfRule>
    <cfRule type="expression" dxfId="91" priority="88">
      <formula>F210=""</formula>
    </cfRule>
  </conditionalFormatting>
  <conditionalFormatting sqref="D213:E229">
    <cfRule type="expression" dxfId="90" priority="89">
      <formula>"&gt;50"</formula>
    </cfRule>
  </conditionalFormatting>
  <conditionalFormatting sqref="D231:E236">
    <cfRule type="expression" dxfId="89" priority="82">
      <formula>F231=""</formula>
    </cfRule>
    <cfRule type="expression" dxfId="88" priority="86">
      <formula>"&gt;50"</formula>
    </cfRule>
    <cfRule type="cellIs" dxfId="87" priority="87" stopIfTrue="1" operator="notEqual">
      <formula>B231</formula>
    </cfRule>
  </conditionalFormatting>
  <conditionalFormatting sqref="D238:E241">
    <cfRule type="expression" dxfId="86" priority="75">
      <formula>F238=""</formula>
    </cfRule>
    <cfRule type="expression" dxfId="85" priority="76">
      <formula>"&gt;50"</formula>
    </cfRule>
    <cfRule type="cellIs" dxfId="84" priority="77" stopIfTrue="1" operator="notEqual">
      <formula>B238</formula>
    </cfRule>
  </conditionalFormatting>
  <conditionalFormatting sqref="D243:E246">
    <cfRule type="cellIs" dxfId="83" priority="80" stopIfTrue="1" operator="notEqual">
      <formula>B243</formula>
    </cfRule>
    <cfRule type="expression" dxfId="82" priority="78">
      <formula>F243=""</formula>
    </cfRule>
    <cfRule type="expression" dxfId="81" priority="79">
      <formula>"&gt;50"</formula>
    </cfRule>
  </conditionalFormatting>
  <conditionalFormatting sqref="D248:E249">
    <cfRule type="cellIs" dxfId="80" priority="105" stopIfTrue="1" operator="notEqual">
      <formula>B248</formula>
    </cfRule>
    <cfRule type="expression" dxfId="79" priority="104">
      <formula>"&gt;50"</formula>
    </cfRule>
    <cfRule type="expression" dxfId="78" priority="103">
      <formula>F248=""</formula>
    </cfRule>
  </conditionalFormatting>
  <conditionalFormatting sqref="D258:E258">
    <cfRule type="expression" dxfId="77" priority="702">
      <formula>F258=""</formula>
    </cfRule>
    <cfRule type="cellIs" dxfId="76" priority="703" stopIfTrue="1" operator="notEqual">
      <formula>B258</formula>
    </cfRule>
    <cfRule type="expression" dxfId="75" priority="704">
      <formula>"&gt;50"</formula>
    </cfRule>
  </conditionalFormatting>
  <conditionalFormatting sqref="D271:E274">
    <cfRule type="expression" dxfId="74" priority="696">
      <formula>F271=""</formula>
    </cfRule>
    <cfRule type="cellIs" dxfId="73" priority="697" stopIfTrue="1" operator="notEqual">
      <formula>B271</formula>
    </cfRule>
    <cfRule type="expression" dxfId="72" priority="698">
      <formula>"&gt;50"</formula>
    </cfRule>
  </conditionalFormatting>
  <conditionalFormatting sqref="D289:E289">
    <cfRule type="expression" dxfId="71" priority="699">
      <formula>F289=""</formula>
    </cfRule>
    <cfRule type="cellIs" dxfId="70" priority="700" stopIfTrue="1" operator="notEqual">
      <formula>B289</formula>
    </cfRule>
    <cfRule type="expression" dxfId="69" priority="701">
      <formula>"&gt;50"</formula>
    </cfRule>
  </conditionalFormatting>
  <conditionalFormatting sqref="D292:E294">
    <cfRule type="expression" dxfId="68" priority="693">
      <formula>F292=""</formula>
    </cfRule>
    <cfRule type="cellIs" dxfId="67" priority="694" stopIfTrue="1" operator="notEqual">
      <formula>B292</formula>
    </cfRule>
    <cfRule type="expression" dxfId="66" priority="695">
      <formula>"&gt;50"</formula>
    </cfRule>
  </conditionalFormatting>
  <conditionalFormatting sqref="D296:E296">
    <cfRule type="cellIs" dxfId="65" priority="808" stopIfTrue="1" operator="notEqual">
      <formula>B296</formula>
    </cfRule>
  </conditionalFormatting>
  <conditionalFormatting sqref="D8:E12">
    <cfRule type="expression" dxfId="62" priority="60">
      <formula>F8=""</formula>
    </cfRule>
    <cfRule type="cellIs" dxfId="63" priority="61" stopIfTrue="1" operator="notEqual">
      <formula>B8</formula>
    </cfRule>
    <cfRule type="expression" dxfId="64" priority="62">
      <formula>"&gt;50"</formula>
    </cfRule>
  </conditionalFormatting>
  <conditionalFormatting sqref="D14:E14">
    <cfRule type="expression" dxfId="60" priority="57">
      <formula>F14=""</formula>
    </cfRule>
    <cfRule type="cellIs" dxfId="61" priority="58" stopIfTrue="1" operator="notEqual">
      <formula>B14</formula>
    </cfRule>
    <cfRule type="expression" dxfId="59" priority="59">
      <formula>"&gt;50"</formula>
    </cfRule>
  </conditionalFormatting>
  <conditionalFormatting sqref="D16:E16">
    <cfRule type="expression" dxfId="58" priority="54">
      <formula>F16=""</formula>
    </cfRule>
    <cfRule type="cellIs" dxfId="57" priority="55" stopIfTrue="1" operator="notEqual">
      <formula>B16</formula>
    </cfRule>
    <cfRule type="expression" dxfId="56" priority="56">
      <formula>"&gt;50"</formula>
    </cfRule>
  </conditionalFormatting>
  <conditionalFormatting sqref="D18:E18">
    <cfRule type="expression" dxfId="55" priority="51">
      <formula>F18=""</formula>
    </cfRule>
    <cfRule type="cellIs" dxfId="54" priority="52" stopIfTrue="1" operator="notEqual">
      <formula>B18</formula>
    </cfRule>
    <cfRule type="expression" dxfId="53" priority="53">
      <formula>"&gt;50"</formula>
    </cfRule>
  </conditionalFormatting>
  <conditionalFormatting sqref="D20:E23">
    <cfRule type="expression" dxfId="50" priority="63">
      <formula>F20=""</formula>
    </cfRule>
    <cfRule type="cellIs" dxfId="52" priority="64" stopIfTrue="1" operator="notEqual">
      <formula>B20</formula>
    </cfRule>
    <cfRule type="expression" dxfId="51" priority="65">
      <formula>"&gt;50"</formula>
    </cfRule>
  </conditionalFormatting>
  <conditionalFormatting sqref="D28:E36">
    <cfRule type="expression" dxfId="49" priority="46">
      <formula>F28=""</formula>
    </cfRule>
    <cfRule type="cellIs" dxfId="48" priority="47" stopIfTrue="1" operator="notEqual">
      <formula>B28</formula>
    </cfRule>
    <cfRule type="expression" dxfId="47" priority="48">
      <formula>"&gt;50"</formula>
    </cfRule>
  </conditionalFormatting>
  <conditionalFormatting sqref="D38:E38">
    <cfRule type="expression" dxfId="45" priority="43">
      <formula>F38=""</formula>
    </cfRule>
    <cfRule type="cellIs" dxfId="44" priority="44" stopIfTrue="1" operator="notEqual">
      <formula>B38</formula>
    </cfRule>
    <cfRule type="expression" dxfId="46" priority="45">
      <formula>"&gt;50"</formula>
    </cfRule>
  </conditionalFormatting>
  <conditionalFormatting sqref="D40:E40">
    <cfRule type="expression" dxfId="43" priority="49">
      <formula>F40=""</formula>
    </cfRule>
    <cfRule type="cellIs" dxfId="42" priority="50" stopIfTrue="1" operator="notEqual">
      <formula>B40</formula>
    </cfRule>
  </conditionalFormatting>
  <conditionalFormatting sqref="D42:E46">
    <cfRule type="expression" dxfId="39" priority="40">
      <formula>F42=""</formula>
    </cfRule>
    <cfRule type="cellIs" dxfId="40" priority="41" stopIfTrue="1" operator="notEqual">
      <formula>B42</formula>
    </cfRule>
    <cfRule type="expression" dxfId="41" priority="42">
      <formula>"&gt;50"</formula>
    </cfRule>
  </conditionalFormatting>
  <conditionalFormatting sqref="D48:E54 D56:E58">
    <cfRule type="expression" dxfId="36" priority="37">
      <formula>F48=""</formula>
    </cfRule>
    <cfRule type="cellIs" dxfId="37" priority="38" stopIfTrue="1" operator="notEqual">
      <formula>B48</formula>
    </cfRule>
    <cfRule type="expression" dxfId="38" priority="39">
      <formula>"&gt;50"</formula>
    </cfRule>
  </conditionalFormatting>
  <conditionalFormatting sqref="D61:E63">
    <cfRule type="expression" dxfId="33" priority="30">
      <formula>F61=""</formula>
    </cfRule>
    <cfRule type="cellIs" dxfId="34" priority="31" stopIfTrue="1" operator="notEqual">
      <formula>B61</formula>
    </cfRule>
    <cfRule type="expression" dxfId="35" priority="32">
      <formula>"&gt;50"</formula>
    </cfRule>
  </conditionalFormatting>
  <conditionalFormatting sqref="D65:E72">
    <cfRule type="expression" dxfId="31" priority="35">
      <formula>F65=""</formula>
    </cfRule>
    <cfRule type="cellIs" dxfId="32" priority="36" stopIfTrue="1" operator="notEqual">
      <formula>B65</formula>
    </cfRule>
  </conditionalFormatting>
  <conditionalFormatting sqref="D74:E77">
    <cfRule type="expression" dxfId="30" priority="33">
      <formula>F74=""</formula>
    </cfRule>
    <cfRule type="cellIs" dxfId="29" priority="34" stopIfTrue="1" operator="notEqual">
      <formula>B74</formula>
    </cfRule>
  </conditionalFormatting>
  <conditionalFormatting sqref="D106:E116">
    <cfRule type="expression" dxfId="26" priority="27">
      <formula>F106=""</formula>
    </cfRule>
    <cfRule type="cellIs" dxfId="27" priority="28" stopIfTrue="1" operator="notEqual">
      <formula>B106</formula>
    </cfRule>
    <cfRule type="expression" dxfId="28" priority="29">
      <formula>"&gt;50"</formula>
    </cfRule>
  </conditionalFormatting>
  <conditionalFormatting sqref="D118:E120">
    <cfRule type="expression" dxfId="23" priority="21">
      <formula>F118=""</formula>
    </cfRule>
    <cfRule type="expression" dxfId="24" priority="22">
      <formula>"&gt;50"</formula>
    </cfRule>
    <cfRule type="cellIs" dxfId="25" priority="23" stopIfTrue="1" operator="notEqual">
      <formula>B118</formula>
    </cfRule>
  </conditionalFormatting>
  <conditionalFormatting sqref="D122:E126">
    <cfRule type="expression" dxfId="21" priority="18">
      <formula>F122=""</formula>
    </cfRule>
    <cfRule type="expression" dxfId="22" priority="19">
      <formula>"&gt;50"</formula>
    </cfRule>
    <cfRule type="cellIs" dxfId="20" priority="20" stopIfTrue="1" operator="notEqual">
      <formula>B122</formula>
    </cfRule>
  </conditionalFormatting>
  <conditionalFormatting sqref="D128:E134">
    <cfRule type="expression" dxfId="17" priority="24">
      <formula>F128=""</formula>
    </cfRule>
    <cfRule type="expression" dxfId="18" priority="25">
      <formula>"&gt;50"</formula>
    </cfRule>
    <cfRule type="cellIs" dxfId="19" priority="26" stopIfTrue="1" operator="notEqual">
      <formula>B128</formula>
    </cfRule>
  </conditionalFormatting>
  <conditionalFormatting sqref="D137:E138">
    <cfRule type="cellIs" dxfId="15" priority="9" stopIfTrue="1" operator="notEqual">
      <formula>B137</formula>
    </cfRule>
    <cfRule type="expression" dxfId="14" priority="10">
      <formula>F137=""</formula>
    </cfRule>
    <cfRule type="expression" dxfId="16" priority="11">
      <formula>"&gt;50"</formula>
    </cfRule>
    <cfRule type="cellIs" dxfId="13" priority="12" stopIfTrue="1" operator="notEqual">
      <formula>B137</formula>
    </cfRule>
  </conditionalFormatting>
  <conditionalFormatting sqref="D140:E141">
    <cfRule type="cellIs" dxfId="12" priority="15" stopIfTrue="1" operator="notEqual">
      <formula>B140</formula>
    </cfRule>
    <cfRule type="expression" dxfId="11" priority="16">
      <formula>F140=""</formula>
    </cfRule>
    <cfRule type="cellIs" dxfId="10" priority="17" stopIfTrue="1" operator="notEqual">
      <formula>B140</formula>
    </cfRule>
  </conditionalFormatting>
  <conditionalFormatting sqref="D143:E144">
    <cfRule type="cellIs" dxfId="9" priority="5" stopIfTrue="1" operator="notEqual">
      <formula>B143</formula>
    </cfRule>
    <cfRule type="expression" dxfId="8" priority="6">
      <formula>F143=""</formula>
    </cfRule>
    <cfRule type="expression" dxfId="6" priority="7">
      <formula>"&gt;50"</formula>
    </cfRule>
    <cfRule type="cellIs" dxfId="7" priority="8" stopIfTrue="1" operator="notEqual">
      <formula>B143</formula>
    </cfRule>
  </conditionalFormatting>
  <conditionalFormatting sqref="D146:E147">
    <cfRule type="expression" dxfId="4" priority="13">
      <formula>F146=""</formula>
    </cfRule>
    <cfRule type="cellIs" dxfId="5" priority="14" stopIfTrue="1" operator="notEqual">
      <formula>B146</formula>
    </cfRule>
  </conditionalFormatting>
  <conditionalFormatting sqref="D149:E149">
    <cfRule type="cellIs" dxfId="2" priority="1" stopIfTrue="1" operator="notEqual">
      <formula>B149</formula>
    </cfRule>
    <cfRule type="expression" dxfId="3" priority="3">
      <formula>"&gt;50"</formula>
    </cfRule>
  </conditionalFormatting>
  <conditionalFormatting sqref="D149:E152">
    <cfRule type="cellIs" dxfId="1" priority="4" stopIfTrue="1" operator="notEqual">
      <formula>B149</formula>
    </cfRule>
  </conditionalFormatting>
  <conditionalFormatting sqref="D149:E152">
    <cfRule type="expression" dxfId="0" priority="2">
      <formula>F149=""</formula>
    </cfRule>
  </conditionalFormatting>
  <printOptions horizontalCentered="1"/>
  <pageMargins left="3.9370078740157501E-2" right="3.9370078740157501E-2" top="0.15748031496063" bottom="0.15748031496063" header="0.31496062992126" footer="0.31496062992126"/>
  <pageSetup paperSize="9" scale="77" fitToHeight="0" orientation="portrait" r:id="rId1"/>
  <headerFooter alignWithMargins="0"/>
  <rowBreaks count="1" manualBreakCount="1">
    <brk id="7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Listino AGER</vt:lpstr>
      <vt:lpstr>'Listino AGER'!Area_stampa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Mezzetti</dc:creator>
  <cp:lastModifiedBy>user</cp:lastModifiedBy>
  <cp:lastPrinted>2022-07-21T13:07:55Z</cp:lastPrinted>
  <dcterms:created xsi:type="dcterms:W3CDTF">2016-06-09T15:15:00Z</dcterms:created>
  <dcterms:modified xsi:type="dcterms:W3CDTF">2026-10-22T14:23:24Z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1033-11.2.0.10323</vt:lpwstr>
  </property>
  <property fmtid="{D5CDD505-2E9C-101B-9397-08002B2CF9AE}" pid="3" name="ICV">
    <vt:lpwstr>2612DA6AD76541E48871AAA81E3EDD3A</vt:lpwstr>
  </property>
</Properties>
</file>